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Users\Charlie\Documents\Twobeard Games\Ministry\Reference sheets\"/>
    </mc:Choice>
  </mc:AlternateContent>
  <xr:revisionPtr revIDLastSave="0" documentId="8_{5C0CA507-47D3-4E53-A080-7C9B8E5AB161}" xr6:coauthVersionLast="43" xr6:coauthVersionMax="43" xr10:uidLastSave="{00000000-0000-0000-0000-000000000000}"/>
  <bookViews>
    <workbookView xWindow="38280" yWindow="6120" windowWidth="19440" windowHeight="15000" xr2:uid="{00000000-000D-0000-FFFF-FFFF00000000}"/>
  </bookViews>
  <sheets>
    <sheet name="Character" sheetId="1" r:id="rId1"/>
    <sheet name="Stats" sheetId="2" r:id="rId2"/>
    <sheet name="Lookup" sheetId="3" r:id="rId3"/>
  </sheets>
  <definedNames>
    <definedName name="_xlnm.Print_Area" localSheetId="0">Character!$B$2:$M$34</definedName>
    <definedName name="_xlnm.Print_Area" localSheetId="1">Stats!$B$2:$S$44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 i="2" l="1"/>
  <c r="N11" i="2"/>
  <c r="N17" i="2"/>
  <c r="N18" i="2"/>
  <c r="N19" i="2"/>
  <c r="N20" i="2"/>
  <c r="N21" i="2"/>
  <c r="N22" i="2"/>
  <c r="S22" i="2"/>
  <c r="S21" i="2"/>
  <c r="S20" i="2"/>
  <c r="S19" i="2"/>
  <c r="S18" i="2"/>
  <c r="S17" i="2"/>
  <c r="S11" i="2"/>
  <c r="S10" i="2"/>
  <c r="I11" i="2"/>
  <c r="I14" i="2"/>
  <c r="I17" i="2"/>
  <c r="I18" i="2"/>
  <c r="I19" i="2"/>
  <c r="I20" i="2"/>
  <c r="I21" i="2"/>
  <c r="I22" i="2"/>
  <c r="I10" i="2"/>
  <c r="E7" i="2"/>
  <c r="C7" i="2"/>
  <c r="B12" i="3"/>
  <c r="B13" i="3" s="1"/>
  <c r="B14" i="3" s="1"/>
  <c r="B15" i="3" s="1"/>
  <c r="B16" i="3" s="1"/>
  <c r="N16" i="2" s="1"/>
  <c r="B4" i="3"/>
  <c r="B5" i="3" s="1"/>
  <c r="B6" i="3" s="1"/>
  <c r="B7" i="3" s="1"/>
  <c r="B8" i="3" s="1"/>
  <c r="O7" i="2" s="1"/>
  <c r="H7" i="2" l="1"/>
  <c r="K7" i="2"/>
  <c r="R7" i="2"/>
  <c r="I16" i="2"/>
  <c r="I12" i="2"/>
  <c r="S12" i="2"/>
  <c r="S16" i="2"/>
  <c r="N13" i="2"/>
  <c r="M7" i="2"/>
  <c r="I15" i="2"/>
  <c r="S13" i="2"/>
  <c r="N12" i="2"/>
  <c r="S14" i="2"/>
  <c r="N15" i="2"/>
  <c r="J7" i="2"/>
  <c r="P7" i="2"/>
  <c r="I13" i="2"/>
  <c r="S15" i="2"/>
  <c r="N14" i="2"/>
  <c r="M3" i="1" l="1"/>
  <c r="V5" i="2" s="1"/>
</calcChain>
</file>

<file path=xl/sharedStrings.xml><?xml version="1.0" encoding="utf-8"?>
<sst xmlns="http://schemas.openxmlformats.org/spreadsheetml/2006/main" count="137" uniqueCount="108">
  <si>
    <t>Surname:</t>
  </si>
  <si>
    <t>First Names:</t>
  </si>
  <si>
    <t>Alias/Nicknames (if applicable):</t>
  </si>
  <si>
    <t>OFFICER NAME</t>
  </si>
  <si>
    <t>EXPERIENCE</t>
  </si>
  <si>
    <t>Unspent XP:</t>
  </si>
  <si>
    <t>Total XP:</t>
  </si>
  <si>
    <t>PERSONAL DETAILS</t>
  </si>
  <si>
    <t>Date of Birth:</t>
  </si>
  <si>
    <t>Birthplace:</t>
  </si>
  <si>
    <t>Marital Status:</t>
  </si>
  <si>
    <t>Gender:</t>
  </si>
  <si>
    <t>Height:</t>
  </si>
  <si>
    <t>Build:</t>
  </si>
  <si>
    <t>Distinguishing marks (if applicable):</t>
  </si>
  <si>
    <t>Town of last abode:</t>
  </si>
  <si>
    <t>Previous occupations (s):</t>
  </si>
  <si>
    <t>PSYCHOLOGICAL ASSESSMENT</t>
  </si>
  <si>
    <t>DoI Firearms</t>
  </si>
  <si>
    <t>ASSOCIATED SKILL</t>
  </si>
  <si>
    <t>SHOTS</t>
  </si>
  <si>
    <t>RANGE</t>
  </si>
  <si>
    <t>CAPACITY</t>
  </si>
  <si>
    <t>RELOAD</t>
  </si>
  <si>
    <t>ATTRIBUTES</t>
  </si>
  <si>
    <t>D.o.I. PERSONNEL FILE</t>
  </si>
  <si>
    <t>MINISTRY OF EXTRAMUNDANE AFFAIRS</t>
  </si>
  <si>
    <t>Revolver (Webley Parabellum)</t>
  </si>
  <si>
    <t>Pistols</t>
  </si>
  <si>
    <t>Short</t>
  </si>
  <si>
    <t>Reliable: won't jam when wet/muddy.</t>
  </si>
  <si>
    <t>Shotgun</t>
  </si>
  <si>
    <t>Shotguns</t>
  </si>
  <si>
    <t>Rifle (Lee Enfield)</t>
  </si>
  <si>
    <t>Rifles</t>
  </si>
  <si>
    <t>Medium</t>
  </si>
  <si>
    <t>Light Machine Gun (Bren)</t>
  </si>
  <si>
    <t>Machine Guns</t>
  </si>
  <si>
    <t>Recoil: fire print unless you're Physique 7.
Suppression: -1 Courage to target per shot fired this turn for pinning checks.</t>
  </si>
  <si>
    <t>DoI HAND-TO-HAND WEAPONARY</t>
  </si>
  <si>
    <t>REACH</t>
  </si>
  <si>
    <t>PHYSIQUE</t>
  </si>
  <si>
    <t>Unarmed</t>
  </si>
  <si>
    <t>-</t>
  </si>
  <si>
    <t>Knife</t>
  </si>
  <si>
    <t>Knives</t>
  </si>
  <si>
    <t>Brass Knuckles</t>
  </si>
  <si>
    <t>Defining quality:</t>
  </si>
  <si>
    <t>Defnining flaw:</t>
  </si>
  <si>
    <t>BASIC STATS</t>
  </si>
  <si>
    <t>RANGED</t>
  </si>
  <si>
    <t>MELEE</t>
  </si>
  <si>
    <t>REFLEXES</t>
  </si>
  <si>
    <t>SORCERY</t>
  </si>
  <si>
    <t>KNOWLEDGE</t>
  </si>
  <si>
    <t>INFLUENCE</t>
  </si>
  <si>
    <t>AWARENESS</t>
  </si>
  <si>
    <t>COURAGE</t>
  </si>
  <si>
    <t>PROWESS</t>
  </si>
  <si>
    <t>INTELLECT</t>
  </si>
  <si>
    <t>SKILLS</t>
  </si>
  <si>
    <t>XP</t>
  </si>
  <si>
    <t>EXTRA ODDNESS XP:</t>
  </si>
  <si>
    <t>INJURIES</t>
  </si>
  <si>
    <t>Ranged</t>
  </si>
  <si>
    <t>Melee</t>
  </si>
  <si>
    <t>Location</t>
  </si>
  <si>
    <t>1. Roll D10 for location</t>
  </si>
  <si>
    <t>2. Cross out box</t>
  </si>
  <si>
    <t>1st Injury</t>
  </si>
  <si>
    <t>2nd Injury</t>
  </si>
  <si>
    <t>3. Apply effect</t>
  </si>
  <si>
    <t>[  ] [  ]</t>
  </si>
  <si>
    <t>2-6</t>
  </si>
  <si>
    <t>2-3</t>
  </si>
  <si>
    <t>4-5</t>
  </si>
  <si>
    <t>6-8</t>
  </si>
  <si>
    <t>Head</t>
  </si>
  <si>
    <t>Body</t>
  </si>
  <si>
    <t>L arm</t>
  </si>
  <si>
    <t>R arm</t>
  </si>
  <si>
    <t>L leg</t>
  </si>
  <si>
    <t>R leg</t>
  </si>
  <si>
    <t>Go prone.  Miss next turn.  Pass an immediate Physique test or fall unconcious. Prowess &amp; Awareness halved.</t>
  </si>
  <si>
    <t>Unconcious. Pass Physique test to avoid death.</t>
  </si>
  <si>
    <t>Reduce your Physique by 1, then take a Physique test. If you fail, you are incapacitated and are bleeding out.</t>
  </si>
  <si>
    <t>Ranged and Melee stats halved.</t>
  </si>
  <si>
    <t>Go prone. All movement distances halved.</t>
  </si>
  <si>
    <t>Incapacitated &amp; bleeding out</t>
  </si>
  <si>
    <t>VALUE</t>
  </si>
  <si>
    <t>STATS</t>
  </si>
  <si>
    <t>XP LEFT</t>
  </si>
  <si>
    <t>SET TOTAL XP ON FIRST PAGE!</t>
  </si>
  <si>
    <t>Special Branch warrant card.
MoE identification.
Weapons permit.
1 Gladstone bag for larger items.
1 Bible, Torah or Quran.
1 cross, Star of David or crescent.
1 revolver, Webley Parabellum.
12 rounds, ball ammunition.
6 rounds, blessed silver ammunition.
6 rounds, blessed cold iron ammunition.
1 round of Gold ammunition.
1 commando dagger, 1 garrotte
1 set of brass knuckles
1 flask, holy water.
1 flask, consecrated oil.
1 Zippo all weather lighter.
1 pair of field glasses.
1 torch.
1 stake, hawthorn, 18 inches in length.
1 pair of handcuffs.
1 vial of poppy seeds, 1 vial of sea salt.
1 DoI issue gas mask.
1 notebook, pen, pencil and chinagraph pencil &amp; stick of chalk.
1 black tourmaline pendant.
1 hip flask with strong spirits.
1 water-soluble capsule containing potassium cyanide in sealed steel pillbox.
Modified trench coat.</t>
  </si>
  <si>
    <t>1 car: Austin 8 or Scammell Pioneer depending on mission parameters. In the boot space is the following:
Fuel requisition ration coupons
Comprehensive basic toolbox
1 Crowbar.
1 bell.
11 candles, 5 white, 2 red, 2 green, 2 black.
1 crossbow.
6 quarrels solid wood no metal point.
1 shotgun.
10 standard shells, 10 hand-loaded shells: 4 silver, 4 iron, 2 rock salt.
1 set, leg irons, 1 strait jacket.
1 leather blindfold and face mask with tongue immobiliser.
20 ft of hemp rope.
Dissection kit.
2 spades,1 pickaxe, 1 fire axe.
1 radio telephone.
1 portable typewriter.
Pack of MoEA report forms.
1 mirror.
1 ampule (10cc) sodium pentathol
First aid kit.
Camera, 10 flashbulbs, 3 rolls of film.
Compass
Complete folio of the Ordnance Survey of Great Britain.
Breaking and entering kit: glasscutter; lockpicks; boltcutters; penetrating oil and files.</t>
  </si>
  <si>
    <t>SPECIAL ISSUE KIT (by request)</t>
  </si>
  <si>
    <t>TEAM EQUIPMENT</t>
  </si>
  <si>
    <t>FIELD OFFICER KIT LIST</t>
  </si>
  <si>
    <t>1 .303 Lee Enfield rifle with 40 rounds and bayonet per officer.
1 Bren gun plus 70 rounds per team.
2 grenades (fragmentation) per officer.
3 sticks, composition B, plus 1 detonator per team.
1 halberd per officer.
Uniforms of equivalent rate or rank for Army, Royal Navy, Royal Air Force.
Battle dress uniforms and ghillie suits.
Military Intelligence Identification papers.
Ouija board, tarot deck, and/or runes.
1 Bedford truck per team.
1 parachute per officer.
1 tent per team.
PERSONAL INVENTORY:</t>
  </si>
  <si>
    <t>[  ] [  ] [  ] [  ] [  ]</t>
  </si>
  <si>
    <t>RULES FOR SPECIAL ABILITIES</t>
  </si>
  <si>
    <t>RULES FOR ODDNESS</t>
  </si>
  <si>
    <t>TEMP.</t>
  </si>
  <si>
    <t>Target's Physique halved to a minimum of 3 when resisting injury.</t>
  </si>
  <si>
    <t>Target suffers -1 Physique when resisting injury.</t>
  </si>
  <si>
    <t>Improvised weapon, small
Improvised weapon, long</t>
  </si>
  <si>
    <t>1
2</t>
  </si>
  <si>
    <t>Clumsy: -1 to Melee. Target suffers -1 Physique when resisting injury,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</si>
</sst>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theme="1"/>
      <name val="Gill Sans MT"/>
      <family val="2"/>
    </font>
    <font>
      <sz val="10"/>
      <color theme="1"/>
      <name val="Gill Sans MT"/>
      <family val="2"/>
    </font>
    <font>
      <sz val="20"/>
      <color theme="0" tint="-0.499984740745262"/>
      <name val="Gill Sans MT"/>
      <family val="2"/>
    </font>
    <font>
      <sz val="20"/>
      <color theme="1"/>
      <name val="Gill Sans MT"/>
      <family val="2"/>
    </font>
    <font>
      <sz val="9"/>
      <color theme="1"/>
      <name val="Gill Sans MT"/>
      <family val="2"/>
    </font>
    <font>
      <sz val="16"/>
      <color theme="1"/>
      <name val="Gill Sans MT"/>
      <family val="2"/>
    </font>
    <font>
      <sz val="10"/>
      <color theme="0" tint="-0.34998626667073579"/>
      <name val="Gill Sans MT"/>
      <family val="2"/>
    </font>
    <font>
      <sz val="10"/>
      <color rgb="FFFF0000"/>
      <name val="Gill Sans MT"/>
      <family val="2"/>
    </font>
    <font>
      <sz val="36"/>
      <color theme="1"/>
      <name val="Gill Sans MT"/>
      <family val="2"/>
    </font>
    <font>
      <sz val="10"/>
      <color theme="0" tint="-0.14999847407452621"/>
      <name val="Gill Sans MT"/>
      <family val="2"/>
    </font>
    <font>
      <sz val="8"/>
      <color theme="0" tint="-0.499984740745262"/>
      <name val="Gill Sans MT"/>
      <family val="2"/>
    </font>
    <font>
      <sz val="12"/>
      <color theme="1"/>
      <name val="Gill Sans MT"/>
      <family val="2"/>
    </font>
    <font>
      <sz val="12"/>
      <color rgb="FFC00000"/>
      <name val="Gill Sans MT"/>
      <family val="2"/>
    </font>
    <font>
      <sz val="9"/>
      <color rgb="FFC00000"/>
      <name val="Gill Sans MT"/>
      <family val="2"/>
    </font>
    <font>
      <sz val="9"/>
      <color theme="0" tint="-0.34998626667073579"/>
      <name val="Gill Sans MT"/>
      <family val="2"/>
    </font>
  </fonts>
  <fills count="3">
    <fill>
      <patternFill patternType="none"/>
    </fill>
    <fill>
      <patternFill patternType="gray125"/>
    </fill>
    <fill>
      <patternFill patternType="solid">
        <fgColor theme="0"/>
        <bgColor indexed="64"/>
      </patternFill>
    </fill>
  </fills>
  <borders count="23">
    <border>
      <left/>
      <right/>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s>
  <cellStyleXfs count="1">
    <xf numFmtId="0" fontId="0" fillId="0" borderId="0"/>
  </cellStyleXfs>
  <cellXfs count="126">
    <xf numFmtId="0" fontId="0" fillId="0" borderId="0" xfId="0"/>
    <xf numFmtId="0" fontId="0" fillId="0" borderId="0" xfId="0" applyAlignment="1">
      <alignment horizontal="center"/>
    </xf>
    <xf numFmtId="0" fontId="2" fillId="2" borderId="0" xfId="0" applyFont="1" applyFill="1" applyBorder="1"/>
    <xf numFmtId="0" fontId="2" fillId="0" borderId="0" xfId="0" applyFont="1" applyFill="1" applyBorder="1"/>
    <xf numFmtId="0" fontId="1" fillId="2" borderId="2" xfId="0" applyFont="1" applyFill="1" applyBorder="1" applyAlignment="1">
      <alignment horizontal="center" vertical="center"/>
    </xf>
    <xf numFmtId="0" fontId="1" fillId="2" borderId="2" xfId="0" applyFont="1" applyFill="1" applyBorder="1" applyAlignment="1">
      <alignment horizontal="center"/>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 fillId="2" borderId="0" xfId="0" applyFont="1" applyFill="1"/>
    <xf numFmtId="0" fontId="2" fillId="0" borderId="0" xfId="0" applyFont="1"/>
    <xf numFmtId="0" fontId="8" fillId="0" borderId="0" xfId="0" applyFont="1"/>
    <xf numFmtId="0" fontId="7" fillId="2" borderId="0" xfId="0" applyFont="1" applyFill="1" applyAlignment="1">
      <alignment horizontal="center" vertical="center" textRotation="90"/>
    </xf>
    <xf numFmtId="0" fontId="9" fillId="2" borderId="13" xfId="0" applyFont="1" applyFill="1" applyBorder="1" applyAlignment="1">
      <alignment horizontal="center" vertical="center"/>
    </xf>
    <xf numFmtId="0" fontId="1" fillId="2" borderId="0" xfId="0" applyFont="1" applyFill="1" applyAlignment="1">
      <alignment horizontal="center"/>
    </xf>
    <xf numFmtId="0" fontId="2" fillId="2" borderId="13" xfId="0" applyFont="1" applyFill="1" applyBorder="1" applyAlignment="1">
      <alignment horizontal="center"/>
    </xf>
    <xf numFmtId="0" fontId="10" fillId="2" borderId="13" xfId="0" applyFont="1" applyFill="1" applyBorder="1" applyAlignment="1">
      <alignment horizontal="center"/>
    </xf>
    <xf numFmtId="0" fontId="11" fillId="2" borderId="0" xfId="0" applyFont="1" applyFill="1" applyAlignment="1">
      <alignment horizontal="center"/>
    </xf>
    <xf numFmtId="0" fontId="2" fillId="2" borderId="13" xfId="0" applyFont="1" applyFill="1" applyBorder="1" applyAlignment="1"/>
    <xf numFmtId="0" fontId="2" fillId="2" borderId="13" xfId="0" applyFont="1" applyFill="1" applyBorder="1"/>
    <xf numFmtId="0" fontId="2" fillId="2" borderId="13" xfId="0" applyFont="1" applyFill="1" applyBorder="1" applyAlignment="1">
      <alignment horizontal="center" vertical="center"/>
    </xf>
    <xf numFmtId="16" fontId="2" fillId="2" borderId="13" xfId="0" quotePrefix="1" applyNumberFormat="1" applyFont="1" applyFill="1" applyBorder="1" applyAlignment="1">
      <alignment horizontal="center" vertical="center"/>
    </xf>
    <xf numFmtId="0" fontId="2" fillId="2" borderId="13" xfId="0" quotePrefix="1" applyFont="1" applyFill="1" applyBorder="1" applyAlignment="1">
      <alignment horizontal="center" vertical="center"/>
    </xf>
    <xf numFmtId="0" fontId="12" fillId="2" borderId="0" xfId="0" applyFont="1" applyFill="1" applyAlignment="1"/>
    <xf numFmtId="0" fontId="5" fillId="2" borderId="1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xf numFmtId="0" fontId="9" fillId="2" borderId="13" xfId="0" applyFont="1" applyFill="1" applyBorder="1" applyAlignment="1">
      <alignment horizontal="center" vertical="center"/>
    </xf>
    <xf numFmtId="0" fontId="1" fillId="2" borderId="2" xfId="0" quotePrefix="1" applyFont="1" applyFill="1" applyBorder="1" applyAlignment="1">
      <alignment horizontal="center" vertical="center"/>
    </xf>
    <xf numFmtId="0" fontId="9" fillId="2" borderId="19" xfId="0" applyFont="1" applyFill="1" applyBorder="1" applyAlignment="1">
      <alignment horizontal="center" vertical="center"/>
    </xf>
    <xf numFmtId="0" fontId="9" fillId="2" borderId="21" xfId="0" applyFont="1" applyFill="1" applyBorder="1" applyAlignment="1">
      <alignment horizontal="center" vertical="center"/>
    </xf>
    <xf numFmtId="0" fontId="10" fillId="2" borderId="13" xfId="0" applyFont="1" applyFill="1" applyBorder="1" applyAlignment="1">
      <alignment horizontal="center" vertical="center"/>
    </xf>
    <xf numFmtId="0" fontId="2" fillId="2" borderId="0" xfId="0" applyFont="1" applyFill="1" applyBorder="1" applyAlignment="1">
      <alignment horizont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1" xfId="0" applyFont="1" applyFill="1" applyBorder="1" applyAlignment="1">
      <alignment horizontal="left" vertical="center"/>
    </xf>
    <xf numFmtId="0" fontId="5" fillId="0" borderId="4"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1"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2" borderId="0" xfId="0" applyFont="1" applyFill="1" applyBorder="1" applyAlignment="1">
      <alignment horizontal="center"/>
    </xf>
    <xf numFmtId="0" fontId="6" fillId="2" borderId="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5" fillId="0" borderId="3" xfId="0" applyFont="1" applyFill="1" applyBorder="1" applyAlignment="1">
      <alignment horizontal="center"/>
    </xf>
    <xf numFmtId="0" fontId="5" fillId="0" borderId="1"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6" xfId="0" applyFont="1" applyFill="1" applyBorder="1" applyAlignment="1">
      <alignment horizontal="center"/>
    </xf>
    <xf numFmtId="0" fontId="2" fillId="2" borderId="0" xfId="0" applyFont="1" applyFill="1" applyBorder="1"/>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1"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1" fillId="2" borderId="8" xfId="0" applyFont="1" applyFill="1" applyBorder="1" applyAlignment="1">
      <alignment horizontal="center"/>
    </xf>
    <xf numFmtId="0" fontId="5" fillId="2" borderId="8" xfId="0" applyFont="1" applyFill="1" applyBorder="1" applyAlignment="1">
      <alignment horizontal="center"/>
    </xf>
    <xf numFmtId="0" fontId="1" fillId="0" borderId="10" xfId="0" applyFont="1" applyFill="1" applyBorder="1" applyAlignment="1">
      <alignment horizontal="left" vertical="top" wrapText="1"/>
    </xf>
    <xf numFmtId="0" fontId="1" fillId="2" borderId="2" xfId="0" applyFont="1" applyFill="1" applyBorder="1"/>
    <xf numFmtId="0" fontId="2" fillId="2" borderId="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lignment horizontal="left" vertical="center"/>
    </xf>
    <xf numFmtId="0" fontId="1" fillId="2" borderId="2" xfId="0" quotePrefix="1" applyFont="1" applyFill="1" applyBorder="1" applyAlignment="1">
      <alignment horizontal="center" vertical="center"/>
    </xf>
    <xf numFmtId="0" fontId="1" fillId="2" borderId="2" xfId="0" applyFont="1" applyFill="1" applyBorder="1" applyAlignment="1">
      <alignment horizontal="center"/>
    </xf>
    <xf numFmtId="0" fontId="2" fillId="2" borderId="1" xfId="0" applyFont="1" applyFill="1" applyBorder="1" applyAlignment="1">
      <alignment horizontal="center"/>
    </xf>
    <xf numFmtId="0" fontId="1" fillId="2" borderId="2" xfId="0" applyFont="1" applyFill="1" applyBorder="1" applyAlignment="1">
      <alignment horizontal="left"/>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2" borderId="0" xfId="0" applyFont="1" applyFill="1" applyBorder="1" applyAlignment="1">
      <alignment vertical="center"/>
    </xf>
    <xf numFmtId="0" fontId="2" fillId="2" borderId="13"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12" fillId="2" borderId="0" xfId="0" applyFont="1" applyFill="1" applyAlignment="1">
      <alignment horizontal="center"/>
    </xf>
    <xf numFmtId="0" fontId="11" fillId="2" borderId="19" xfId="0" applyFont="1" applyFill="1" applyBorder="1" applyAlignment="1">
      <alignment horizontal="right" vertical="center"/>
    </xf>
    <xf numFmtId="0" fontId="11" fillId="2" borderId="20" xfId="0" applyFont="1" applyFill="1" applyBorder="1" applyAlignment="1">
      <alignment horizontal="right" vertical="center"/>
    </xf>
    <xf numFmtId="0" fontId="11" fillId="2" borderId="21" xfId="0" applyFont="1" applyFill="1" applyBorder="1" applyAlignment="1">
      <alignment horizontal="right" vertical="center"/>
    </xf>
    <xf numFmtId="0" fontId="13" fillId="2" borderId="0" xfId="0" applyFont="1" applyFill="1" applyAlignment="1">
      <alignment horizontal="center"/>
    </xf>
    <xf numFmtId="0" fontId="2" fillId="2" borderId="13" xfId="0" applyFont="1" applyFill="1" applyBorder="1" applyAlignment="1">
      <alignment horizontal="center" vertical="center"/>
    </xf>
    <xf numFmtId="0" fontId="11" fillId="2" borderId="13" xfId="0" applyFont="1" applyFill="1" applyBorder="1" applyAlignment="1">
      <alignment horizontal="center" vertical="center"/>
    </xf>
    <xf numFmtId="0" fontId="2" fillId="2" borderId="13" xfId="0" applyFont="1" applyFill="1" applyBorder="1" applyAlignment="1"/>
    <xf numFmtId="0" fontId="1" fillId="2" borderId="13" xfId="0" applyFont="1" applyFill="1" applyBorder="1" applyAlignment="1">
      <alignment horizontal="left" vertical="center" wrapText="1"/>
    </xf>
    <xf numFmtId="49" fontId="2" fillId="2" borderId="13"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wrapText="1"/>
    </xf>
    <xf numFmtId="0" fontId="12" fillId="2" borderId="22" xfId="0" applyFont="1" applyFill="1" applyBorder="1" applyAlignment="1">
      <alignment horizontal="center"/>
    </xf>
    <xf numFmtId="0" fontId="2" fillId="2" borderId="13" xfId="0" quotePrefix="1" applyFont="1" applyFill="1" applyBorder="1" applyAlignment="1">
      <alignment horizontal="center" vertical="center"/>
    </xf>
    <xf numFmtId="0" fontId="2" fillId="2" borderId="13" xfId="0" applyFont="1" applyFill="1" applyBorder="1" applyAlignment="1">
      <alignment horizontal="center"/>
    </xf>
    <xf numFmtId="0" fontId="9" fillId="2" borderId="13"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0" xfId="0" applyFont="1" applyFill="1" applyBorder="1" applyAlignment="1">
      <alignment horizontal="center" vertical="center"/>
    </xf>
    <xf numFmtId="0" fontId="14" fillId="2" borderId="0" xfId="0" applyFont="1" applyFill="1" applyAlignment="1">
      <alignment horizontal="center" vertical="center"/>
    </xf>
    <xf numFmtId="0" fontId="5" fillId="2" borderId="18"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0" fillId="0" borderId="0" xfId="0" applyAlignment="1">
      <alignment horizontal="center"/>
    </xf>
    <xf numFmtId="0" fontId="1" fillId="2" borderId="2" xfId="0" applyFont="1" applyFill="1" applyBorder="1" applyAlignment="1">
      <alignment vertical="center" wrapText="1"/>
    </xf>
    <xf numFmtId="16" fontId="1" fillId="2" borderId="2" xfId="0" quotePrefix="1"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476250</xdr:colOff>
      <xdr:row>1</xdr:row>
      <xdr:rowOff>9525</xdr:rowOff>
    </xdr:from>
    <xdr:to>
      <xdr:col>7</xdr:col>
      <xdr:colOff>479897</xdr:colOff>
      <xdr:row>4</xdr:row>
      <xdr:rowOff>22083</xdr:rowOff>
    </xdr:to>
    <xdr:pic>
      <xdr:nvPicPr>
        <xdr:cNvPr id="3" name="Picture 2">
          <a:extLst>
            <a:ext uri="{FF2B5EF4-FFF2-40B4-BE49-F238E27FC236}">
              <a16:creationId xmlns:a16="http://schemas.microsoft.com/office/drawing/2014/main" id="{F3035A6A-D4A1-4D7A-81A0-79AA1B719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3700" y="104775"/>
          <a:ext cx="495137" cy="656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zoomScaleNormal="100" workbookViewId="0">
      <selection activeCell="O10" sqref="O10"/>
    </sheetView>
  </sheetViews>
  <sheetFormatPr defaultColWidth="9.109375" defaultRowHeight="16.8" x14ac:dyDescent="0.45"/>
  <cols>
    <col min="1" max="1" width="1.44140625" style="3" customWidth="1"/>
    <col min="2" max="2" width="12.6640625" style="3" customWidth="1"/>
    <col min="3" max="3" width="5.109375" style="3" customWidth="1"/>
    <col min="4" max="4" width="5.44140625" style="3" customWidth="1"/>
    <col min="5" max="5" width="6.88671875" style="3" customWidth="1"/>
    <col min="6" max="6" width="5.33203125" style="3" customWidth="1"/>
    <col min="7" max="8" width="7.44140625" style="3" customWidth="1"/>
    <col min="9" max="9" width="6.33203125" style="3" customWidth="1"/>
    <col min="10" max="10" width="5.88671875" style="3" customWidth="1"/>
    <col min="11" max="11" width="4.44140625" style="3" customWidth="1"/>
    <col min="12" max="12" width="6" style="3" customWidth="1"/>
    <col min="13" max="13" width="14.5546875" style="3" customWidth="1"/>
    <col min="14" max="14" width="1.44140625" style="3" customWidth="1"/>
    <col min="15" max="16384" width="9.109375" style="3"/>
  </cols>
  <sheetData>
    <row r="1" spans="1:14" ht="7.5" customHeight="1" x14ac:dyDescent="0.45">
      <c r="A1" s="2"/>
      <c r="B1" s="32"/>
      <c r="C1" s="32"/>
      <c r="D1" s="32"/>
      <c r="E1" s="32"/>
      <c r="F1" s="32"/>
      <c r="G1" s="32"/>
      <c r="H1" s="32"/>
      <c r="I1" s="32"/>
      <c r="J1" s="32"/>
      <c r="K1" s="32"/>
      <c r="L1" s="32"/>
      <c r="M1" s="32"/>
      <c r="N1" s="2"/>
    </row>
    <row r="2" spans="1:14" ht="13.5" customHeight="1" x14ac:dyDescent="0.45">
      <c r="A2" s="32"/>
      <c r="B2" s="32" t="s">
        <v>3</v>
      </c>
      <c r="C2" s="32"/>
      <c r="D2" s="32"/>
      <c r="E2" s="32"/>
      <c r="F2" s="32"/>
      <c r="G2" s="32"/>
      <c r="H2" s="32"/>
      <c r="I2" s="32"/>
      <c r="J2" s="32"/>
      <c r="K2" s="32" t="s">
        <v>4</v>
      </c>
      <c r="L2" s="32"/>
      <c r="M2" s="32"/>
      <c r="N2" s="32"/>
    </row>
    <row r="3" spans="1:14" ht="18.75" customHeight="1" x14ac:dyDescent="0.45">
      <c r="A3" s="32"/>
      <c r="B3" s="6" t="s">
        <v>0</v>
      </c>
      <c r="C3" s="36"/>
      <c r="D3" s="36"/>
      <c r="E3" s="37"/>
      <c r="F3" s="32"/>
      <c r="G3" s="32"/>
      <c r="H3" s="32"/>
      <c r="I3" s="32"/>
      <c r="J3" s="32"/>
      <c r="K3" s="45" t="s">
        <v>5</v>
      </c>
      <c r="L3" s="46"/>
      <c r="M3" s="41">
        <f>M5-((SUM(Stats!C7:S7))+(SUM(Stats!I10:I22))+(SUM(Stats!N10:N22))+(SUM(Stats!S10:S22))+SUM(Stats!S25:S34)+Stats!K34)</f>
        <v>350</v>
      </c>
      <c r="N3" s="32"/>
    </row>
    <row r="4" spans="1:14" ht="18.75" customHeight="1" x14ac:dyDescent="0.45">
      <c r="A4" s="32"/>
      <c r="B4" s="7" t="s">
        <v>1</v>
      </c>
      <c r="C4" s="34"/>
      <c r="D4" s="34"/>
      <c r="E4" s="35"/>
      <c r="F4" s="32"/>
      <c r="G4" s="32"/>
      <c r="H4" s="32"/>
      <c r="I4" s="32"/>
      <c r="J4" s="32"/>
      <c r="K4" s="47"/>
      <c r="L4" s="48"/>
      <c r="M4" s="42"/>
      <c r="N4" s="32"/>
    </row>
    <row r="5" spans="1:14" ht="18.75" customHeight="1" x14ac:dyDescent="0.45">
      <c r="A5" s="32"/>
      <c r="B5" s="33" t="s">
        <v>2</v>
      </c>
      <c r="C5" s="34"/>
      <c r="D5" s="34"/>
      <c r="E5" s="35"/>
      <c r="F5" s="51" t="s">
        <v>26</v>
      </c>
      <c r="G5" s="51"/>
      <c r="H5" s="51"/>
      <c r="I5" s="51"/>
      <c r="J5" s="51"/>
      <c r="K5" s="47" t="s">
        <v>6</v>
      </c>
      <c r="L5" s="48"/>
      <c r="M5" s="43">
        <v>350</v>
      </c>
      <c r="N5" s="32"/>
    </row>
    <row r="6" spans="1:14" ht="18.75" customHeight="1" x14ac:dyDescent="0.45">
      <c r="A6" s="32"/>
      <c r="B6" s="38"/>
      <c r="C6" s="39"/>
      <c r="D6" s="39"/>
      <c r="E6" s="40"/>
      <c r="F6" s="52" t="s">
        <v>25</v>
      </c>
      <c r="G6" s="52"/>
      <c r="H6" s="52"/>
      <c r="I6" s="52"/>
      <c r="J6" s="52"/>
      <c r="K6" s="49"/>
      <c r="L6" s="50"/>
      <c r="M6" s="44"/>
      <c r="N6" s="32"/>
    </row>
    <row r="7" spans="1:14" ht="9.75" customHeight="1" x14ac:dyDescent="0.45">
      <c r="A7" s="32"/>
      <c r="B7" s="32"/>
      <c r="C7" s="32"/>
      <c r="D7" s="32"/>
      <c r="E7" s="32"/>
      <c r="F7" s="32"/>
      <c r="G7" s="32"/>
      <c r="H7" s="32"/>
      <c r="I7" s="32"/>
      <c r="J7" s="32"/>
      <c r="K7" s="32"/>
      <c r="L7" s="32"/>
      <c r="M7" s="32"/>
      <c r="N7" s="32"/>
    </row>
    <row r="8" spans="1:14" x14ac:dyDescent="0.45">
      <c r="A8" s="32"/>
      <c r="B8" s="32" t="s">
        <v>7</v>
      </c>
      <c r="C8" s="32"/>
      <c r="D8" s="32"/>
      <c r="E8" s="32"/>
      <c r="F8" s="32"/>
      <c r="G8" s="32"/>
      <c r="H8" s="32"/>
      <c r="I8" s="32"/>
      <c r="J8" s="32"/>
      <c r="K8" s="32"/>
      <c r="L8" s="32"/>
      <c r="M8" s="32"/>
      <c r="N8" s="32"/>
    </row>
    <row r="9" spans="1:14" ht="14.25" customHeight="1" x14ac:dyDescent="0.45">
      <c r="A9" s="32"/>
      <c r="B9" s="6" t="s">
        <v>8</v>
      </c>
      <c r="C9" s="53"/>
      <c r="D9" s="54"/>
      <c r="E9" s="57" t="s">
        <v>14</v>
      </c>
      <c r="F9" s="58"/>
      <c r="G9" s="58"/>
      <c r="H9" s="58"/>
      <c r="I9" s="58"/>
      <c r="J9" s="58"/>
      <c r="K9" s="59"/>
      <c r="L9" s="85" t="s">
        <v>17</v>
      </c>
      <c r="M9" s="86"/>
      <c r="N9" s="32"/>
    </row>
    <row r="10" spans="1:14" ht="14.25" customHeight="1" x14ac:dyDescent="0.45">
      <c r="A10" s="32"/>
      <c r="B10" s="7" t="s">
        <v>9</v>
      </c>
      <c r="C10" s="55"/>
      <c r="D10" s="56"/>
      <c r="E10" s="60"/>
      <c r="F10" s="61"/>
      <c r="G10" s="61"/>
      <c r="H10" s="61"/>
      <c r="I10" s="61"/>
      <c r="J10" s="61"/>
      <c r="K10" s="62"/>
      <c r="L10" s="87"/>
      <c r="M10" s="88"/>
      <c r="N10" s="32"/>
    </row>
    <row r="11" spans="1:14" ht="14.25" customHeight="1" x14ac:dyDescent="0.45">
      <c r="A11" s="32"/>
      <c r="B11" s="7" t="s">
        <v>10</v>
      </c>
      <c r="C11" s="55"/>
      <c r="D11" s="56"/>
      <c r="E11" s="60" t="s">
        <v>15</v>
      </c>
      <c r="F11" s="61"/>
      <c r="G11" s="61"/>
      <c r="H11" s="61"/>
      <c r="I11" s="61"/>
      <c r="J11" s="61"/>
      <c r="K11" s="62"/>
      <c r="L11" s="64" t="s">
        <v>47</v>
      </c>
      <c r="M11" s="65"/>
      <c r="N11" s="32"/>
    </row>
    <row r="12" spans="1:14" ht="14.25" customHeight="1" x14ac:dyDescent="0.45">
      <c r="A12" s="32"/>
      <c r="B12" s="7" t="s">
        <v>11</v>
      </c>
      <c r="C12" s="55"/>
      <c r="D12" s="56"/>
      <c r="E12" s="60"/>
      <c r="F12" s="61"/>
      <c r="G12" s="61"/>
      <c r="H12" s="61"/>
      <c r="I12" s="61"/>
      <c r="J12" s="61"/>
      <c r="K12" s="62"/>
      <c r="L12" s="64"/>
      <c r="M12" s="65"/>
      <c r="N12" s="32"/>
    </row>
    <row r="13" spans="1:14" ht="14.25" customHeight="1" x14ac:dyDescent="0.45">
      <c r="A13" s="32"/>
      <c r="B13" s="7" t="s">
        <v>12</v>
      </c>
      <c r="C13" s="55"/>
      <c r="D13" s="56"/>
      <c r="E13" s="60" t="s">
        <v>16</v>
      </c>
      <c r="F13" s="61"/>
      <c r="G13" s="61"/>
      <c r="H13" s="61"/>
      <c r="I13" s="61"/>
      <c r="J13" s="61"/>
      <c r="K13" s="62"/>
      <c r="L13" s="64" t="s">
        <v>48</v>
      </c>
      <c r="M13" s="65"/>
      <c r="N13" s="32"/>
    </row>
    <row r="14" spans="1:14" ht="14.25" customHeight="1" x14ac:dyDescent="0.45">
      <c r="A14" s="32"/>
      <c r="B14" s="8" t="s">
        <v>13</v>
      </c>
      <c r="C14" s="39"/>
      <c r="D14" s="40"/>
      <c r="E14" s="68"/>
      <c r="F14" s="69"/>
      <c r="G14" s="69"/>
      <c r="H14" s="69"/>
      <c r="I14" s="69"/>
      <c r="J14" s="69"/>
      <c r="K14" s="70"/>
      <c r="L14" s="66"/>
      <c r="M14" s="67"/>
      <c r="N14" s="32"/>
    </row>
    <row r="15" spans="1:14" ht="9.75" customHeight="1" x14ac:dyDescent="0.45">
      <c r="A15" s="32"/>
      <c r="B15" s="32"/>
      <c r="C15" s="32"/>
      <c r="D15" s="32"/>
      <c r="E15" s="32"/>
      <c r="F15" s="32"/>
      <c r="G15" s="32"/>
      <c r="H15" s="32"/>
      <c r="I15" s="32"/>
      <c r="J15" s="32"/>
      <c r="K15" s="32"/>
      <c r="L15" s="32"/>
      <c r="M15" s="32"/>
      <c r="N15" s="32"/>
    </row>
    <row r="16" spans="1:14" x14ac:dyDescent="0.45">
      <c r="A16" s="32"/>
      <c r="B16" s="74" t="s">
        <v>97</v>
      </c>
      <c r="C16" s="74"/>
      <c r="D16" s="74"/>
      <c r="E16" s="74"/>
      <c r="F16" s="73" t="s">
        <v>96</v>
      </c>
      <c r="G16" s="73"/>
      <c r="H16" s="73"/>
      <c r="I16" s="73"/>
      <c r="J16" s="73"/>
      <c r="K16" s="73"/>
      <c r="L16" s="73" t="s">
        <v>95</v>
      </c>
      <c r="M16" s="73"/>
      <c r="N16" s="32"/>
    </row>
    <row r="17" spans="1:14" ht="355.8" customHeight="1" x14ac:dyDescent="0.45">
      <c r="A17" s="32"/>
      <c r="B17" s="75" t="s">
        <v>93</v>
      </c>
      <c r="C17" s="71"/>
      <c r="D17" s="71"/>
      <c r="E17" s="71"/>
      <c r="F17" s="71" t="s">
        <v>94</v>
      </c>
      <c r="G17" s="71"/>
      <c r="H17" s="71"/>
      <c r="I17" s="71"/>
      <c r="J17" s="71"/>
      <c r="K17" s="71"/>
      <c r="L17" s="71" t="s">
        <v>98</v>
      </c>
      <c r="M17" s="72"/>
      <c r="N17" s="32"/>
    </row>
    <row r="18" spans="1:14" ht="9.75" customHeight="1" x14ac:dyDescent="0.45">
      <c r="A18" s="32"/>
      <c r="B18" s="63"/>
      <c r="C18" s="63"/>
      <c r="D18" s="63"/>
      <c r="E18" s="63"/>
      <c r="F18" s="63"/>
      <c r="G18" s="63"/>
      <c r="H18" s="63"/>
      <c r="I18" s="63"/>
      <c r="J18" s="63"/>
      <c r="K18" s="63"/>
      <c r="L18" s="63"/>
      <c r="M18" s="63"/>
      <c r="N18" s="32"/>
    </row>
    <row r="19" spans="1:14" x14ac:dyDescent="0.45">
      <c r="A19" s="32"/>
      <c r="B19" s="77" t="s">
        <v>18</v>
      </c>
      <c r="C19" s="77"/>
      <c r="D19" s="77"/>
      <c r="E19" s="77"/>
      <c r="F19" s="77"/>
      <c r="G19" s="77"/>
      <c r="H19" s="77"/>
      <c r="I19" s="77"/>
      <c r="J19" s="77"/>
      <c r="K19" s="77"/>
      <c r="L19" s="77"/>
      <c r="M19" s="77"/>
      <c r="N19" s="32"/>
    </row>
    <row r="20" spans="1:14" ht="11.25" customHeight="1" x14ac:dyDescent="0.45">
      <c r="A20" s="32"/>
      <c r="B20" s="78"/>
      <c r="C20" s="78"/>
      <c r="D20" s="78" t="s">
        <v>19</v>
      </c>
      <c r="E20" s="78"/>
      <c r="F20" s="4" t="s">
        <v>20</v>
      </c>
      <c r="G20" s="4" t="s">
        <v>21</v>
      </c>
      <c r="H20" s="4" t="s">
        <v>22</v>
      </c>
      <c r="I20" s="4" t="s">
        <v>23</v>
      </c>
      <c r="J20" s="78" t="s">
        <v>24</v>
      </c>
      <c r="K20" s="78"/>
      <c r="L20" s="78"/>
      <c r="M20" s="78"/>
      <c r="N20" s="32"/>
    </row>
    <row r="21" spans="1:14" ht="11.25" customHeight="1" x14ac:dyDescent="0.45">
      <c r="A21" s="32"/>
      <c r="B21" s="79" t="s">
        <v>27</v>
      </c>
      <c r="C21" s="79"/>
      <c r="D21" s="78" t="s">
        <v>28</v>
      </c>
      <c r="E21" s="78"/>
      <c r="F21" s="4">
        <v>1</v>
      </c>
      <c r="G21" s="4" t="s">
        <v>29</v>
      </c>
      <c r="H21" s="4">
        <v>6</v>
      </c>
      <c r="I21" s="4">
        <v>1</v>
      </c>
      <c r="J21" s="80" t="s">
        <v>30</v>
      </c>
      <c r="K21" s="80"/>
      <c r="L21" s="80"/>
      <c r="M21" s="80"/>
      <c r="N21" s="32"/>
    </row>
    <row r="22" spans="1:14" ht="11.25" customHeight="1" x14ac:dyDescent="0.45">
      <c r="A22" s="32"/>
      <c r="B22" s="79" t="s">
        <v>31</v>
      </c>
      <c r="C22" s="79"/>
      <c r="D22" s="78" t="s">
        <v>32</v>
      </c>
      <c r="E22" s="78"/>
      <c r="F22" s="4">
        <v>2</v>
      </c>
      <c r="G22" s="4" t="s">
        <v>29</v>
      </c>
      <c r="H22" s="4">
        <v>2</v>
      </c>
      <c r="I22" s="4">
        <v>1</v>
      </c>
      <c r="J22" s="80" t="s">
        <v>30</v>
      </c>
      <c r="K22" s="80"/>
      <c r="L22" s="80"/>
      <c r="M22" s="80"/>
      <c r="N22" s="32"/>
    </row>
    <row r="23" spans="1:14" ht="11.25" customHeight="1" x14ac:dyDescent="0.45">
      <c r="A23" s="32"/>
      <c r="B23" s="79" t="s">
        <v>33</v>
      </c>
      <c r="C23" s="79"/>
      <c r="D23" s="78" t="s">
        <v>34</v>
      </c>
      <c r="E23" s="78"/>
      <c r="F23" s="4">
        <v>1</v>
      </c>
      <c r="G23" s="4" t="s">
        <v>35</v>
      </c>
      <c r="H23" s="4">
        <v>10</v>
      </c>
      <c r="I23" s="4">
        <v>1</v>
      </c>
      <c r="J23" s="80"/>
      <c r="K23" s="80"/>
      <c r="L23" s="80"/>
      <c r="M23" s="80"/>
      <c r="N23" s="32"/>
    </row>
    <row r="24" spans="1:14" ht="33.75" customHeight="1" x14ac:dyDescent="0.45">
      <c r="A24" s="32"/>
      <c r="B24" s="79" t="s">
        <v>36</v>
      </c>
      <c r="C24" s="79"/>
      <c r="D24" s="78" t="s">
        <v>37</v>
      </c>
      <c r="E24" s="78"/>
      <c r="F24" s="4">
        <v>3</v>
      </c>
      <c r="G24" s="4" t="s">
        <v>35</v>
      </c>
      <c r="H24" s="4">
        <v>30</v>
      </c>
      <c r="I24" s="4">
        <v>2</v>
      </c>
      <c r="J24" s="89" t="s">
        <v>38</v>
      </c>
      <c r="K24" s="80"/>
      <c r="L24" s="80"/>
      <c r="M24" s="80"/>
      <c r="N24" s="32"/>
    </row>
    <row r="25" spans="1:14" ht="11.25" customHeight="1" x14ac:dyDescent="0.45">
      <c r="A25" s="32"/>
      <c r="B25" s="79"/>
      <c r="C25" s="79"/>
      <c r="D25" s="78"/>
      <c r="E25" s="78"/>
      <c r="F25" s="4"/>
      <c r="G25" s="4"/>
      <c r="H25" s="4"/>
      <c r="I25" s="4"/>
      <c r="J25" s="80"/>
      <c r="K25" s="80"/>
      <c r="L25" s="80"/>
      <c r="M25" s="80"/>
      <c r="N25" s="32"/>
    </row>
    <row r="26" spans="1:14" ht="9.75" customHeight="1" x14ac:dyDescent="0.45">
      <c r="A26" s="32"/>
      <c r="B26" s="90"/>
      <c r="C26" s="90"/>
      <c r="D26" s="90"/>
      <c r="E26" s="90"/>
      <c r="F26" s="90"/>
      <c r="G26" s="90"/>
      <c r="H26" s="90"/>
      <c r="I26" s="90"/>
      <c r="J26" s="90"/>
      <c r="K26" s="90"/>
      <c r="L26" s="90"/>
      <c r="M26" s="90"/>
      <c r="N26" s="32"/>
    </row>
    <row r="27" spans="1:14" x14ac:dyDescent="0.45">
      <c r="A27" s="32"/>
      <c r="B27" s="77" t="s">
        <v>39</v>
      </c>
      <c r="C27" s="77"/>
      <c r="D27" s="77"/>
      <c r="E27" s="77"/>
      <c r="F27" s="77"/>
      <c r="G27" s="77"/>
      <c r="H27" s="77"/>
      <c r="I27" s="77"/>
      <c r="J27" s="77"/>
      <c r="K27" s="77"/>
      <c r="L27" s="77"/>
      <c r="M27" s="77"/>
      <c r="N27" s="32"/>
    </row>
    <row r="28" spans="1:14" ht="11.25" customHeight="1" x14ac:dyDescent="0.45">
      <c r="A28" s="32"/>
      <c r="B28" s="78"/>
      <c r="C28" s="78"/>
      <c r="D28" s="78" t="s">
        <v>19</v>
      </c>
      <c r="E28" s="78"/>
      <c r="F28" s="4" t="s">
        <v>40</v>
      </c>
      <c r="G28" s="4" t="s">
        <v>41</v>
      </c>
      <c r="H28" s="78" t="s">
        <v>24</v>
      </c>
      <c r="I28" s="78"/>
      <c r="J28" s="78"/>
      <c r="K28" s="78"/>
      <c r="L28" s="78"/>
      <c r="M28" s="78"/>
      <c r="N28" s="32"/>
    </row>
    <row r="29" spans="1:14" ht="11.25" customHeight="1" x14ac:dyDescent="0.45">
      <c r="A29" s="32"/>
      <c r="B29" s="79" t="s">
        <v>42</v>
      </c>
      <c r="C29" s="79"/>
      <c r="D29" s="78" t="s">
        <v>42</v>
      </c>
      <c r="E29" s="78"/>
      <c r="F29" s="4">
        <v>0</v>
      </c>
      <c r="G29" s="28" t="s">
        <v>43</v>
      </c>
      <c r="H29" s="80"/>
      <c r="I29" s="80"/>
      <c r="J29" s="80"/>
      <c r="K29" s="80"/>
      <c r="L29" s="80"/>
      <c r="M29" s="80"/>
      <c r="N29" s="32"/>
    </row>
    <row r="30" spans="1:14" ht="11.25" customHeight="1" x14ac:dyDescent="0.45">
      <c r="A30" s="32"/>
      <c r="B30" s="79" t="s">
        <v>44</v>
      </c>
      <c r="C30" s="79"/>
      <c r="D30" s="78" t="s">
        <v>45</v>
      </c>
      <c r="E30" s="78"/>
      <c r="F30" s="4">
        <v>1</v>
      </c>
      <c r="G30" s="28" t="s">
        <v>43</v>
      </c>
      <c r="H30" s="80" t="s">
        <v>103</v>
      </c>
      <c r="I30" s="80"/>
      <c r="J30" s="80"/>
      <c r="K30" s="80"/>
      <c r="L30" s="80"/>
      <c r="M30" s="80"/>
      <c r="N30" s="32"/>
    </row>
    <row r="31" spans="1:14" ht="11.25" customHeight="1" x14ac:dyDescent="0.45">
      <c r="A31" s="32"/>
      <c r="B31" s="79" t="s">
        <v>46</v>
      </c>
      <c r="C31" s="79"/>
      <c r="D31" s="78" t="s">
        <v>42</v>
      </c>
      <c r="E31" s="78"/>
      <c r="F31" s="4">
        <v>0</v>
      </c>
      <c r="G31" s="28" t="s">
        <v>43</v>
      </c>
      <c r="H31" s="80" t="s">
        <v>104</v>
      </c>
      <c r="I31" s="80"/>
      <c r="J31" s="80"/>
      <c r="K31" s="80"/>
      <c r="L31" s="80"/>
      <c r="M31" s="80"/>
      <c r="N31" s="32"/>
    </row>
    <row r="32" spans="1:14" ht="21.6" customHeight="1" x14ac:dyDescent="0.45">
      <c r="A32" s="32"/>
      <c r="B32" s="124" t="s">
        <v>105</v>
      </c>
      <c r="C32" s="79"/>
      <c r="D32" s="81" t="s">
        <v>43</v>
      </c>
      <c r="E32" s="78"/>
      <c r="F32" s="125" t="s">
        <v>106</v>
      </c>
      <c r="G32" s="28" t="s">
        <v>43</v>
      </c>
      <c r="H32" s="80" t="s">
        <v>107</v>
      </c>
      <c r="I32" s="80"/>
      <c r="J32" s="80"/>
      <c r="K32" s="80"/>
      <c r="L32" s="80"/>
      <c r="M32" s="80"/>
      <c r="N32" s="32"/>
    </row>
    <row r="33" spans="1:14" ht="11.25" customHeight="1" x14ac:dyDescent="0.45">
      <c r="A33" s="32"/>
      <c r="B33" s="76"/>
      <c r="C33" s="76"/>
      <c r="D33" s="82"/>
      <c r="E33" s="82"/>
      <c r="F33" s="5"/>
      <c r="G33" s="5"/>
      <c r="H33" s="84"/>
      <c r="I33" s="84"/>
      <c r="J33" s="84"/>
      <c r="K33" s="84"/>
      <c r="L33" s="84"/>
      <c r="M33" s="84"/>
      <c r="N33" s="32"/>
    </row>
    <row r="34" spans="1:14" ht="11.25" customHeight="1" x14ac:dyDescent="0.45">
      <c r="A34" s="32"/>
      <c r="B34" s="76"/>
      <c r="C34" s="76"/>
      <c r="D34" s="82"/>
      <c r="E34" s="82"/>
      <c r="F34" s="5"/>
      <c r="G34" s="5"/>
      <c r="H34" s="84"/>
      <c r="I34" s="84"/>
      <c r="J34" s="84"/>
      <c r="K34" s="84"/>
      <c r="L34" s="84"/>
      <c r="M34" s="84"/>
      <c r="N34" s="32"/>
    </row>
    <row r="35" spans="1:14" ht="7.5" customHeight="1" x14ac:dyDescent="0.45">
      <c r="A35" s="2"/>
      <c r="B35" s="83"/>
      <c r="C35" s="83"/>
      <c r="D35" s="83"/>
      <c r="E35" s="83"/>
      <c r="F35" s="83"/>
      <c r="G35" s="83"/>
      <c r="H35" s="83"/>
      <c r="I35" s="83"/>
      <c r="J35" s="83"/>
      <c r="K35" s="83"/>
      <c r="L35" s="83"/>
      <c r="M35" s="83"/>
      <c r="N35" s="2"/>
    </row>
  </sheetData>
  <mergeCells count="86">
    <mergeCell ref="N2:N34"/>
    <mergeCell ref="B35:M35"/>
    <mergeCell ref="A2:A34"/>
    <mergeCell ref="H34:M34"/>
    <mergeCell ref="L9:M10"/>
    <mergeCell ref="H28:M28"/>
    <mergeCell ref="H29:M29"/>
    <mergeCell ref="H30:M30"/>
    <mergeCell ref="H31:M31"/>
    <mergeCell ref="H32:M32"/>
    <mergeCell ref="H33:M33"/>
    <mergeCell ref="B27:M27"/>
    <mergeCell ref="J24:M24"/>
    <mergeCell ref="J25:M25"/>
    <mergeCell ref="B24:C24"/>
    <mergeCell ref="B26:M26"/>
    <mergeCell ref="D25:E25"/>
    <mergeCell ref="B1:M1"/>
    <mergeCell ref="B34:C34"/>
    <mergeCell ref="D28:E28"/>
    <mergeCell ref="D29:E29"/>
    <mergeCell ref="D30:E30"/>
    <mergeCell ref="D31:E31"/>
    <mergeCell ref="D32:E32"/>
    <mergeCell ref="D33:E33"/>
    <mergeCell ref="D34:E34"/>
    <mergeCell ref="B28:C28"/>
    <mergeCell ref="B29:C29"/>
    <mergeCell ref="B30:C30"/>
    <mergeCell ref="B31:C31"/>
    <mergeCell ref="B32:C32"/>
    <mergeCell ref="L16:M16"/>
    <mergeCell ref="B33:C33"/>
    <mergeCell ref="B19:M19"/>
    <mergeCell ref="B20:C20"/>
    <mergeCell ref="B21:C21"/>
    <mergeCell ref="B22:C22"/>
    <mergeCell ref="B23:C23"/>
    <mergeCell ref="D20:E20"/>
    <mergeCell ref="D21:E21"/>
    <mergeCell ref="D22:E22"/>
    <mergeCell ref="D23:E23"/>
    <mergeCell ref="J20:M20"/>
    <mergeCell ref="J21:M21"/>
    <mergeCell ref="J22:M22"/>
    <mergeCell ref="J23:M23"/>
    <mergeCell ref="B25:C25"/>
    <mergeCell ref="D24:E24"/>
    <mergeCell ref="B18:M18"/>
    <mergeCell ref="L11:M11"/>
    <mergeCell ref="L12:M12"/>
    <mergeCell ref="L13:M13"/>
    <mergeCell ref="L14:M14"/>
    <mergeCell ref="E14:K14"/>
    <mergeCell ref="C14:D14"/>
    <mergeCell ref="B15:M15"/>
    <mergeCell ref="L17:M17"/>
    <mergeCell ref="F16:K16"/>
    <mergeCell ref="B16:E16"/>
    <mergeCell ref="B17:E17"/>
    <mergeCell ref="F17:K17"/>
    <mergeCell ref="E9:K9"/>
    <mergeCell ref="E10:K10"/>
    <mergeCell ref="E11:K11"/>
    <mergeCell ref="E12:K12"/>
    <mergeCell ref="E13:K13"/>
    <mergeCell ref="C9:D9"/>
    <mergeCell ref="C10:D10"/>
    <mergeCell ref="C11:D11"/>
    <mergeCell ref="C12:D12"/>
    <mergeCell ref="C13:D13"/>
    <mergeCell ref="B8:M8"/>
    <mergeCell ref="B7:M7"/>
    <mergeCell ref="B2:E2"/>
    <mergeCell ref="B5:E5"/>
    <mergeCell ref="C3:E3"/>
    <mergeCell ref="C4:E4"/>
    <mergeCell ref="B6:E6"/>
    <mergeCell ref="M3:M4"/>
    <mergeCell ref="M5:M6"/>
    <mergeCell ref="K3:L4"/>
    <mergeCell ref="K5:L6"/>
    <mergeCell ref="K2:M2"/>
    <mergeCell ref="F2:J4"/>
    <mergeCell ref="F5:J5"/>
    <mergeCell ref="F6:J6"/>
  </mergeCells>
  <printOptions horizontalCentered="1" verticalCentered="1"/>
  <pageMargins left="0.23622047244094491" right="0.23622047244094491" top="0.74803149606299213" bottom="0.74803149606299213" header="0.31496062992125984" footer="0.31496062992125984"/>
  <pageSetup paperSize="9" scale="91"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5"/>
  <sheetViews>
    <sheetView zoomScaleNormal="100" workbookViewId="0">
      <selection activeCell="D9" sqref="D9"/>
    </sheetView>
  </sheetViews>
  <sheetFormatPr defaultColWidth="9.109375" defaultRowHeight="15" customHeight="1" x14ac:dyDescent="0.45"/>
  <cols>
    <col min="1" max="1" width="1.44140625" style="10" customWidth="1"/>
    <col min="2" max="2" width="2" style="10" customWidth="1"/>
    <col min="3" max="3" width="4.44140625" style="10" customWidth="1"/>
    <col min="4" max="4" width="6.33203125" style="10" customWidth="1"/>
    <col min="5" max="5" width="2.109375" style="10" customWidth="1"/>
    <col min="6" max="6" width="5.6640625" style="10" customWidth="1"/>
    <col min="7" max="7" width="2.5546875" style="10" customWidth="1"/>
    <col min="8" max="8" width="6.77734375" style="10" customWidth="1"/>
    <col min="9" max="9" width="6.44140625" style="10" customWidth="1"/>
    <col min="10" max="10" width="10" style="10" customWidth="1"/>
    <col min="11" max="11" width="8" style="10" customWidth="1"/>
    <col min="12" max="12" width="3" style="10" customWidth="1"/>
    <col min="13" max="13" width="5.33203125" style="10" customWidth="1"/>
    <col min="14" max="14" width="5.44140625" style="10" customWidth="1"/>
    <col min="15" max="15" width="10.5546875" style="10" customWidth="1"/>
    <col min="16" max="16" width="1.109375" style="10" customWidth="1"/>
    <col min="17" max="17" width="9" style="10" customWidth="1"/>
    <col min="18" max="18" width="5.44140625" style="10" customWidth="1"/>
    <col min="19" max="19" width="6.44140625" style="10" customWidth="1"/>
    <col min="20" max="20" width="1.44140625" style="10" customWidth="1"/>
    <col min="21" max="16384" width="9.109375" style="10"/>
  </cols>
  <sheetData>
    <row r="1" spans="1:23" ht="7.5" customHeight="1" x14ac:dyDescent="0.45">
      <c r="A1" s="9"/>
      <c r="B1" s="9"/>
      <c r="C1" s="9"/>
      <c r="D1" s="9"/>
      <c r="E1" s="9"/>
      <c r="F1" s="9"/>
      <c r="G1" s="9"/>
      <c r="H1" s="9"/>
      <c r="I1" s="9"/>
      <c r="J1" s="9"/>
      <c r="K1" s="9"/>
      <c r="L1" s="9"/>
      <c r="M1" s="9"/>
      <c r="N1" s="9"/>
      <c r="O1" s="9"/>
      <c r="P1" s="9"/>
      <c r="Q1" s="9"/>
      <c r="R1" s="9"/>
      <c r="S1" s="9"/>
      <c r="T1" s="9"/>
    </row>
    <row r="2" spans="1:23" ht="15" customHeight="1" x14ac:dyDescent="0.5">
      <c r="A2" s="9"/>
      <c r="B2" s="95" t="s">
        <v>49</v>
      </c>
      <c r="C2" s="95"/>
      <c r="D2" s="95"/>
      <c r="E2" s="95"/>
      <c r="F2" s="95"/>
      <c r="G2" s="95"/>
      <c r="H2" s="95"/>
      <c r="I2" s="95"/>
      <c r="J2" s="95"/>
      <c r="K2" s="95"/>
      <c r="L2" s="95"/>
      <c r="M2" s="95"/>
      <c r="N2" s="95"/>
      <c r="O2" s="95"/>
      <c r="P2" s="95"/>
      <c r="Q2" s="95"/>
      <c r="R2" s="95"/>
      <c r="S2" s="95"/>
      <c r="T2" s="9"/>
    </row>
    <row r="3" spans="1:23" ht="9.75" customHeight="1" x14ac:dyDescent="0.45">
      <c r="A3" s="9"/>
      <c r="B3" s="9"/>
      <c r="C3" s="120" t="s">
        <v>58</v>
      </c>
      <c r="D3" s="121"/>
      <c r="E3" s="121"/>
      <c r="F3" s="121"/>
      <c r="G3" s="121"/>
      <c r="H3" s="121"/>
      <c r="I3" s="121"/>
      <c r="J3" s="122"/>
      <c r="K3" s="26"/>
      <c r="L3" s="26"/>
      <c r="M3" s="120" t="s">
        <v>59</v>
      </c>
      <c r="N3" s="121"/>
      <c r="O3" s="121"/>
      <c r="P3" s="121"/>
      <c r="Q3" s="121"/>
      <c r="R3" s="121"/>
      <c r="S3" s="122"/>
      <c r="T3" s="9"/>
    </row>
    <row r="4" spans="1:23" ht="15" customHeight="1" x14ac:dyDescent="0.45">
      <c r="A4" s="9"/>
      <c r="B4" s="9"/>
      <c r="C4" s="116" t="s">
        <v>50</v>
      </c>
      <c r="D4" s="117"/>
      <c r="E4" s="117" t="s">
        <v>51</v>
      </c>
      <c r="F4" s="117"/>
      <c r="G4" s="117"/>
      <c r="H4" s="117" t="s">
        <v>52</v>
      </c>
      <c r="I4" s="117"/>
      <c r="J4" s="24" t="s">
        <v>53</v>
      </c>
      <c r="K4" s="118" t="s">
        <v>41</v>
      </c>
      <c r="L4" s="118"/>
      <c r="M4" s="116" t="s">
        <v>54</v>
      </c>
      <c r="N4" s="117"/>
      <c r="O4" s="25" t="s">
        <v>55</v>
      </c>
      <c r="P4" s="117" t="s">
        <v>56</v>
      </c>
      <c r="Q4" s="117"/>
      <c r="R4" s="117" t="s">
        <v>57</v>
      </c>
      <c r="S4" s="119"/>
      <c r="T4" s="9"/>
      <c r="V4" s="10" t="s">
        <v>91</v>
      </c>
      <c r="W4" s="11" t="s">
        <v>92</v>
      </c>
    </row>
    <row r="5" spans="1:23" ht="45" customHeight="1" x14ac:dyDescent="0.45">
      <c r="A5" s="9"/>
      <c r="B5" s="12" t="s">
        <v>89</v>
      </c>
      <c r="C5" s="109">
        <v>0</v>
      </c>
      <c r="D5" s="109"/>
      <c r="E5" s="109">
        <v>0</v>
      </c>
      <c r="F5" s="109"/>
      <c r="G5" s="109"/>
      <c r="H5" s="109">
        <v>0</v>
      </c>
      <c r="I5" s="109"/>
      <c r="J5" s="13">
        <v>0</v>
      </c>
      <c r="K5" s="109">
        <v>0</v>
      </c>
      <c r="L5" s="109"/>
      <c r="M5" s="109">
        <v>0</v>
      </c>
      <c r="N5" s="109"/>
      <c r="O5" s="13">
        <v>0</v>
      </c>
      <c r="P5" s="109">
        <v>0</v>
      </c>
      <c r="Q5" s="109"/>
      <c r="R5" s="109">
        <v>0</v>
      </c>
      <c r="S5" s="109"/>
      <c r="T5" s="9"/>
      <c r="V5" s="10">
        <f>Character!M3</f>
        <v>350</v>
      </c>
    </row>
    <row r="6" spans="1:23" ht="45" customHeight="1" x14ac:dyDescent="0.45">
      <c r="A6" s="9"/>
      <c r="B6" s="12" t="s">
        <v>102</v>
      </c>
      <c r="C6" s="113"/>
      <c r="D6" s="114"/>
      <c r="E6" s="113"/>
      <c r="F6" s="115"/>
      <c r="G6" s="114"/>
      <c r="H6" s="113"/>
      <c r="I6" s="114"/>
      <c r="J6" s="27"/>
      <c r="K6" s="29"/>
      <c r="L6" s="30"/>
      <c r="M6" s="113"/>
      <c r="N6" s="114"/>
      <c r="O6" s="27"/>
      <c r="P6" s="113"/>
      <c r="Q6" s="114"/>
      <c r="R6" s="113"/>
      <c r="S6" s="114"/>
      <c r="T6" s="9"/>
    </row>
    <row r="7" spans="1:23" ht="18" x14ac:dyDescent="0.45">
      <c r="A7" s="9"/>
      <c r="B7" s="12" t="s">
        <v>61</v>
      </c>
      <c r="C7" s="110">
        <f>VLOOKUP(C5,Lookup!$A$2:$B$8,2,FALSE)</f>
        <v>0</v>
      </c>
      <c r="D7" s="110"/>
      <c r="E7" s="110">
        <f>VLOOKUP(E5,Lookup!$A$2:$B$8,2,FALSE)</f>
        <v>0</v>
      </c>
      <c r="F7" s="110"/>
      <c r="G7" s="110"/>
      <c r="H7" s="110">
        <f>VLOOKUP(H5,Lookup!$A$2:$B$8,2,FALSE)</f>
        <v>0</v>
      </c>
      <c r="I7" s="110"/>
      <c r="J7" s="31">
        <f>VLOOKUP(J5,Lookup!$A$2:$B$8,2,FALSE)</f>
        <v>0</v>
      </c>
      <c r="K7" s="111">
        <f>VLOOKUP(K5,Lookup!$A$2:$B$8,2,FALSE)</f>
        <v>0</v>
      </c>
      <c r="L7" s="112"/>
      <c r="M7" s="110">
        <f>VLOOKUP(M5,Lookup!$A$2:$B$8,2,FALSE)</f>
        <v>0</v>
      </c>
      <c r="N7" s="110"/>
      <c r="O7" s="31">
        <f>VLOOKUP(O5,Lookup!$A$2:$B$8,2,FALSE)</f>
        <v>0</v>
      </c>
      <c r="P7" s="110">
        <f>VLOOKUP(P5,Lookup!$A$2:$B$8,2,FALSE)</f>
        <v>0</v>
      </c>
      <c r="Q7" s="110"/>
      <c r="R7" s="110">
        <f>VLOOKUP(R5,Lookup!$A$2:$B$8,2,FALSE)</f>
        <v>0</v>
      </c>
      <c r="S7" s="110"/>
      <c r="T7" s="9"/>
    </row>
    <row r="8" spans="1:23" ht="9.75" customHeight="1" x14ac:dyDescent="0.45">
      <c r="A8" s="9"/>
      <c r="B8" s="9"/>
      <c r="C8" s="9"/>
      <c r="D8" s="9"/>
      <c r="E8" s="9"/>
      <c r="F8" s="9"/>
      <c r="G8" s="9"/>
      <c r="H8" s="9"/>
      <c r="I8" s="9"/>
      <c r="J8" s="9"/>
      <c r="K8" s="9"/>
      <c r="L8" s="9"/>
      <c r="M8" s="9"/>
      <c r="N8" s="9"/>
      <c r="O8" s="9"/>
      <c r="P8" s="9"/>
      <c r="Q8" s="9"/>
      <c r="R8" s="9"/>
      <c r="S8" s="9"/>
      <c r="T8" s="9"/>
    </row>
    <row r="9" spans="1:23" ht="15" customHeight="1" x14ac:dyDescent="0.5">
      <c r="A9" s="9"/>
      <c r="C9" s="23"/>
      <c r="D9" s="23"/>
      <c r="E9" s="23"/>
      <c r="F9" s="23"/>
      <c r="G9" s="23"/>
      <c r="H9" s="14" t="s">
        <v>89</v>
      </c>
      <c r="I9" s="14" t="s">
        <v>61</v>
      </c>
      <c r="J9" s="23"/>
      <c r="K9" s="106" t="s">
        <v>60</v>
      </c>
      <c r="L9" s="106"/>
      <c r="M9" s="14" t="s">
        <v>89</v>
      </c>
      <c r="N9" s="14" t="s">
        <v>61</v>
      </c>
      <c r="O9" s="23"/>
      <c r="P9" s="23"/>
      <c r="Q9" s="23"/>
      <c r="R9" s="14" t="s">
        <v>89</v>
      </c>
      <c r="S9" s="14" t="s">
        <v>61</v>
      </c>
      <c r="T9" s="9"/>
    </row>
    <row r="10" spans="1:23" ht="15" customHeight="1" x14ac:dyDescent="0.45">
      <c r="A10" s="9"/>
      <c r="B10" s="92"/>
      <c r="C10" s="93"/>
      <c r="D10" s="93"/>
      <c r="E10" s="93"/>
      <c r="F10" s="93"/>
      <c r="G10" s="94"/>
      <c r="H10" s="15"/>
      <c r="I10" s="16">
        <f>VLOOKUP(H10,Lookup!$A$10:$B$16,2,FALSE)</f>
        <v>0</v>
      </c>
      <c r="J10" s="92"/>
      <c r="K10" s="93"/>
      <c r="L10" s="94"/>
      <c r="M10" s="15"/>
      <c r="N10" s="16">
        <f>VLOOKUP(M10,Lookup!$A$10:$B$16,2,FALSE)</f>
        <v>0</v>
      </c>
      <c r="O10" s="92"/>
      <c r="P10" s="93"/>
      <c r="Q10" s="94"/>
      <c r="R10" s="15"/>
      <c r="S10" s="16">
        <f>VLOOKUP(R10,Lookup!$A$10:$B$16,2,FALSE)</f>
        <v>0</v>
      </c>
      <c r="T10" s="9"/>
    </row>
    <row r="11" spans="1:23" ht="15" customHeight="1" x14ac:dyDescent="0.45">
      <c r="A11" s="9"/>
      <c r="B11" s="92"/>
      <c r="C11" s="93"/>
      <c r="D11" s="93"/>
      <c r="E11" s="93"/>
      <c r="F11" s="93"/>
      <c r="G11" s="94"/>
      <c r="H11" s="15"/>
      <c r="I11" s="16">
        <f>VLOOKUP(H11,Lookup!$A$10:$B$16,2,FALSE)</f>
        <v>0</v>
      </c>
      <c r="J11" s="92"/>
      <c r="K11" s="93"/>
      <c r="L11" s="94"/>
      <c r="M11" s="15"/>
      <c r="N11" s="16">
        <f>VLOOKUP(M11,Lookup!$A$10:$B$16,2,FALSE)</f>
        <v>0</v>
      </c>
      <c r="O11" s="92"/>
      <c r="P11" s="93"/>
      <c r="Q11" s="94"/>
      <c r="R11" s="15"/>
      <c r="S11" s="16">
        <f>VLOOKUP(R11,Lookup!$A$10:$B$16,2,FALSE)</f>
        <v>0</v>
      </c>
      <c r="T11" s="9"/>
    </row>
    <row r="12" spans="1:23" ht="15" customHeight="1" x14ac:dyDescent="0.45">
      <c r="A12" s="9"/>
      <c r="B12" s="92"/>
      <c r="C12" s="93"/>
      <c r="D12" s="93"/>
      <c r="E12" s="93"/>
      <c r="F12" s="93"/>
      <c r="G12" s="94"/>
      <c r="H12" s="15"/>
      <c r="I12" s="16">
        <f>VLOOKUP(H12,Lookup!$A$10:$B$16,2,FALSE)</f>
        <v>0</v>
      </c>
      <c r="J12" s="92"/>
      <c r="K12" s="93"/>
      <c r="L12" s="94"/>
      <c r="M12" s="15"/>
      <c r="N12" s="16">
        <f>VLOOKUP(M12,Lookup!$A$10:$B$16,2,FALSE)</f>
        <v>0</v>
      </c>
      <c r="O12" s="92"/>
      <c r="P12" s="93"/>
      <c r="Q12" s="94"/>
      <c r="R12" s="15"/>
      <c r="S12" s="16">
        <f>VLOOKUP(R12,Lookup!$A$10:$B$16,2,FALSE)</f>
        <v>0</v>
      </c>
      <c r="T12" s="9"/>
    </row>
    <row r="13" spans="1:23" ht="15" customHeight="1" x14ac:dyDescent="0.45">
      <c r="A13" s="9"/>
      <c r="B13" s="92"/>
      <c r="C13" s="93"/>
      <c r="D13" s="93"/>
      <c r="E13" s="93"/>
      <c r="F13" s="93"/>
      <c r="G13" s="94"/>
      <c r="H13" s="15"/>
      <c r="I13" s="16">
        <f>VLOOKUP(H13,Lookup!$A$10:$B$16,2,FALSE)</f>
        <v>0</v>
      </c>
      <c r="J13" s="92"/>
      <c r="K13" s="93"/>
      <c r="L13" s="94"/>
      <c r="M13" s="15"/>
      <c r="N13" s="16">
        <f>VLOOKUP(M13,Lookup!$A$10:$B$16,2,FALSE)</f>
        <v>0</v>
      </c>
      <c r="O13" s="92"/>
      <c r="P13" s="93"/>
      <c r="Q13" s="94"/>
      <c r="R13" s="15"/>
      <c r="S13" s="16">
        <f>VLOOKUP(R13,Lookup!$A$10:$B$16,2,FALSE)</f>
        <v>0</v>
      </c>
      <c r="T13" s="9"/>
    </row>
    <row r="14" spans="1:23" ht="15" customHeight="1" x14ac:dyDescent="0.45">
      <c r="A14" s="9"/>
      <c r="B14" s="92"/>
      <c r="C14" s="93"/>
      <c r="D14" s="93"/>
      <c r="E14" s="93"/>
      <c r="F14" s="93"/>
      <c r="G14" s="94"/>
      <c r="H14" s="15"/>
      <c r="I14" s="16">
        <f>VLOOKUP(H14,Lookup!$A$10:$B$16,2,FALSE)</f>
        <v>0</v>
      </c>
      <c r="J14" s="92"/>
      <c r="K14" s="93"/>
      <c r="L14" s="94"/>
      <c r="M14" s="15"/>
      <c r="N14" s="16">
        <f>VLOOKUP(M14,Lookup!$A$10:$B$16,2,FALSE)</f>
        <v>0</v>
      </c>
      <c r="O14" s="92"/>
      <c r="P14" s="93"/>
      <c r="Q14" s="94"/>
      <c r="R14" s="15"/>
      <c r="S14" s="16">
        <f>VLOOKUP(R14,Lookup!$A$10:$B$16,2,FALSE)</f>
        <v>0</v>
      </c>
      <c r="T14" s="9"/>
    </row>
    <row r="15" spans="1:23" ht="15" customHeight="1" x14ac:dyDescent="0.45">
      <c r="A15" s="9"/>
      <c r="B15" s="92"/>
      <c r="C15" s="93"/>
      <c r="D15" s="93"/>
      <c r="E15" s="93"/>
      <c r="F15" s="93"/>
      <c r="G15" s="94"/>
      <c r="H15" s="15"/>
      <c r="I15" s="16">
        <f>VLOOKUP(H15,Lookup!$A$10:$B$16,2,FALSE)</f>
        <v>0</v>
      </c>
      <c r="J15" s="92"/>
      <c r="K15" s="93"/>
      <c r="L15" s="94"/>
      <c r="M15" s="15"/>
      <c r="N15" s="16">
        <f>VLOOKUP(M15,Lookup!$A$10:$B$16,2,FALSE)</f>
        <v>0</v>
      </c>
      <c r="O15" s="92"/>
      <c r="P15" s="93"/>
      <c r="Q15" s="94"/>
      <c r="R15" s="15"/>
      <c r="S15" s="16">
        <f>VLOOKUP(R15,Lookup!$A$10:$B$16,2,FALSE)</f>
        <v>0</v>
      </c>
      <c r="T15" s="9"/>
    </row>
    <row r="16" spans="1:23" ht="15" customHeight="1" x14ac:dyDescent="0.45">
      <c r="A16" s="9"/>
      <c r="B16" s="92"/>
      <c r="C16" s="93"/>
      <c r="D16" s="93"/>
      <c r="E16" s="93"/>
      <c r="F16" s="93"/>
      <c r="G16" s="94"/>
      <c r="H16" s="15"/>
      <c r="I16" s="16">
        <f>VLOOKUP(H16,Lookup!$A$10:$B$16,2,FALSE)</f>
        <v>0</v>
      </c>
      <c r="J16" s="92"/>
      <c r="K16" s="93"/>
      <c r="L16" s="94"/>
      <c r="M16" s="15"/>
      <c r="N16" s="16">
        <f>VLOOKUP(M16,Lookup!$A$10:$B$16,2,FALSE)</f>
        <v>0</v>
      </c>
      <c r="O16" s="92"/>
      <c r="P16" s="93"/>
      <c r="Q16" s="94"/>
      <c r="R16" s="15"/>
      <c r="S16" s="16">
        <f>VLOOKUP(R16,Lookup!$A$10:$B$16,2,FALSE)</f>
        <v>0</v>
      </c>
      <c r="T16" s="9"/>
    </row>
    <row r="17" spans="1:20" ht="15" customHeight="1" x14ac:dyDescent="0.45">
      <c r="A17" s="9"/>
      <c r="B17" s="92"/>
      <c r="C17" s="93"/>
      <c r="D17" s="93"/>
      <c r="E17" s="93"/>
      <c r="F17" s="93"/>
      <c r="G17" s="94"/>
      <c r="H17" s="15"/>
      <c r="I17" s="16">
        <f>VLOOKUP(H17,Lookup!$A$10:$B$16,2,FALSE)</f>
        <v>0</v>
      </c>
      <c r="J17" s="92"/>
      <c r="K17" s="93"/>
      <c r="L17" s="94"/>
      <c r="M17" s="15"/>
      <c r="N17" s="16">
        <f>VLOOKUP(M17,Lookup!$A$10:$B$16,2,FALSE)</f>
        <v>0</v>
      </c>
      <c r="O17" s="92"/>
      <c r="P17" s="93"/>
      <c r="Q17" s="94"/>
      <c r="R17" s="15"/>
      <c r="S17" s="16">
        <f>VLOOKUP(R17,Lookup!$A$10:$B$16,2,FALSE)</f>
        <v>0</v>
      </c>
      <c r="T17" s="9"/>
    </row>
    <row r="18" spans="1:20" ht="15" customHeight="1" x14ac:dyDescent="0.45">
      <c r="A18" s="9"/>
      <c r="B18" s="92"/>
      <c r="C18" s="93"/>
      <c r="D18" s="93"/>
      <c r="E18" s="93"/>
      <c r="F18" s="93"/>
      <c r="G18" s="94"/>
      <c r="H18" s="15"/>
      <c r="I18" s="16">
        <f>VLOOKUP(H18,Lookup!$A$10:$B$16,2,FALSE)</f>
        <v>0</v>
      </c>
      <c r="J18" s="92"/>
      <c r="K18" s="93"/>
      <c r="L18" s="94"/>
      <c r="M18" s="15"/>
      <c r="N18" s="16">
        <f>VLOOKUP(M18,Lookup!$A$10:$B$16,2,FALSE)</f>
        <v>0</v>
      </c>
      <c r="O18" s="92"/>
      <c r="P18" s="93"/>
      <c r="Q18" s="94"/>
      <c r="R18" s="15"/>
      <c r="S18" s="16">
        <f>VLOOKUP(R18,Lookup!$A$10:$B$16,2,FALSE)</f>
        <v>0</v>
      </c>
      <c r="T18" s="9"/>
    </row>
    <row r="19" spans="1:20" ht="15" customHeight="1" x14ac:dyDescent="0.45">
      <c r="A19" s="9"/>
      <c r="B19" s="92"/>
      <c r="C19" s="93"/>
      <c r="D19" s="93"/>
      <c r="E19" s="93"/>
      <c r="F19" s="93"/>
      <c r="G19" s="94"/>
      <c r="H19" s="15"/>
      <c r="I19" s="16">
        <f>VLOOKUP(H19,Lookup!$A$10:$B$16,2,FALSE)</f>
        <v>0</v>
      </c>
      <c r="J19" s="92"/>
      <c r="K19" s="93"/>
      <c r="L19" s="94"/>
      <c r="M19" s="15"/>
      <c r="N19" s="16">
        <f>VLOOKUP(M19,Lookup!$A$10:$B$16,2,FALSE)</f>
        <v>0</v>
      </c>
      <c r="O19" s="92"/>
      <c r="P19" s="93"/>
      <c r="Q19" s="94"/>
      <c r="R19" s="15"/>
      <c r="S19" s="16">
        <f>VLOOKUP(R19,Lookup!$A$10:$B$16,2,FALSE)</f>
        <v>0</v>
      </c>
      <c r="T19" s="9"/>
    </row>
    <row r="20" spans="1:20" ht="15" customHeight="1" x14ac:dyDescent="0.45">
      <c r="A20" s="9"/>
      <c r="B20" s="92"/>
      <c r="C20" s="93"/>
      <c r="D20" s="93"/>
      <c r="E20" s="93"/>
      <c r="F20" s="93"/>
      <c r="G20" s="94"/>
      <c r="H20" s="15"/>
      <c r="I20" s="16">
        <f>VLOOKUP(H20,Lookup!$A$10:$B$16,2,FALSE)</f>
        <v>0</v>
      </c>
      <c r="J20" s="92"/>
      <c r="K20" s="93"/>
      <c r="L20" s="94"/>
      <c r="M20" s="15"/>
      <c r="N20" s="16">
        <f>VLOOKUP(M20,Lookup!$A$10:$B$16,2,FALSE)</f>
        <v>0</v>
      </c>
      <c r="O20" s="92"/>
      <c r="P20" s="93"/>
      <c r="Q20" s="94"/>
      <c r="R20" s="15"/>
      <c r="S20" s="16">
        <f>VLOOKUP(R20,Lookup!$A$10:$B$16,2,FALSE)</f>
        <v>0</v>
      </c>
      <c r="T20" s="9"/>
    </row>
    <row r="21" spans="1:20" ht="15" customHeight="1" x14ac:dyDescent="0.45">
      <c r="A21" s="9"/>
      <c r="B21" s="92"/>
      <c r="C21" s="93"/>
      <c r="D21" s="93"/>
      <c r="E21" s="93"/>
      <c r="F21" s="93"/>
      <c r="G21" s="94"/>
      <c r="H21" s="15"/>
      <c r="I21" s="16">
        <f>VLOOKUP(H21,Lookup!$A$10:$B$16,2,FALSE)</f>
        <v>0</v>
      </c>
      <c r="J21" s="92"/>
      <c r="K21" s="93"/>
      <c r="L21" s="94"/>
      <c r="M21" s="15"/>
      <c r="N21" s="16">
        <f>VLOOKUP(M21,Lookup!$A$10:$B$16,2,FALSE)</f>
        <v>0</v>
      </c>
      <c r="O21" s="92"/>
      <c r="P21" s="93"/>
      <c r="Q21" s="94"/>
      <c r="R21" s="15"/>
      <c r="S21" s="16">
        <f>VLOOKUP(R21,Lookup!$A$10:$B$16,2,FALSE)</f>
        <v>0</v>
      </c>
      <c r="T21" s="9"/>
    </row>
    <row r="22" spans="1:20" ht="15" customHeight="1" x14ac:dyDescent="0.45">
      <c r="A22" s="9"/>
      <c r="B22" s="92"/>
      <c r="C22" s="93"/>
      <c r="D22" s="93"/>
      <c r="E22" s="93"/>
      <c r="F22" s="93"/>
      <c r="G22" s="94"/>
      <c r="H22" s="15"/>
      <c r="I22" s="16">
        <f>VLOOKUP(H22,Lookup!$A$10:$B$16,2,FALSE)</f>
        <v>0</v>
      </c>
      <c r="J22" s="92"/>
      <c r="K22" s="93"/>
      <c r="L22" s="94"/>
      <c r="M22" s="15"/>
      <c r="N22" s="16">
        <f>VLOOKUP(M22,Lookup!$A$10:$B$16,2,FALSE)</f>
        <v>0</v>
      </c>
      <c r="O22" s="92"/>
      <c r="P22" s="93"/>
      <c r="Q22" s="94"/>
      <c r="R22" s="15"/>
      <c r="S22" s="16">
        <f>VLOOKUP(R22,Lookup!$A$10:$B$16,2,FALSE)</f>
        <v>0</v>
      </c>
      <c r="T22" s="9"/>
    </row>
    <row r="23" spans="1:20" ht="9.75" customHeight="1" x14ac:dyDescent="0.45">
      <c r="A23" s="9"/>
      <c r="B23" s="9"/>
      <c r="C23" s="9"/>
      <c r="D23" s="9"/>
      <c r="E23" s="9"/>
      <c r="F23" s="9"/>
      <c r="G23" s="9"/>
      <c r="H23" s="9"/>
      <c r="I23" s="9"/>
      <c r="J23" s="9"/>
      <c r="K23" s="9"/>
      <c r="L23" s="9"/>
      <c r="M23" s="9"/>
      <c r="N23" s="9"/>
      <c r="O23" s="9"/>
      <c r="P23" s="9"/>
      <c r="Q23" s="9"/>
      <c r="R23" s="9"/>
      <c r="S23" s="9"/>
      <c r="T23" s="9"/>
    </row>
    <row r="24" spans="1:20" ht="15" customHeight="1" x14ac:dyDescent="0.5">
      <c r="A24" s="9"/>
      <c r="B24" s="95" t="s">
        <v>101</v>
      </c>
      <c r="C24" s="95"/>
      <c r="D24" s="95"/>
      <c r="E24" s="95"/>
      <c r="F24" s="95"/>
      <c r="G24" s="95"/>
      <c r="H24" s="95"/>
      <c r="I24" s="95"/>
      <c r="J24" s="95"/>
      <c r="K24" s="95"/>
      <c r="L24" s="95" t="s">
        <v>100</v>
      </c>
      <c r="M24" s="95"/>
      <c r="N24" s="95"/>
      <c r="O24" s="95"/>
      <c r="P24" s="95"/>
      <c r="Q24" s="95"/>
      <c r="R24" s="95"/>
      <c r="S24" s="17" t="s">
        <v>61</v>
      </c>
      <c r="T24" s="9"/>
    </row>
    <row r="25" spans="1:20" ht="15" customHeight="1" x14ac:dyDescent="0.45">
      <c r="A25" s="9"/>
      <c r="B25" s="108"/>
      <c r="C25" s="108"/>
      <c r="D25" s="108"/>
      <c r="E25" s="108"/>
      <c r="F25" s="108"/>
      <c r="G25" s="108"/>
      <c r="H25" s="108"/>
      <c r="I25" s="108"/>
      <c r="J25" s="108"/>
      <c r="K25" s="108"/>
      <c r="L25" s="102"/>
      <c r="M25" s="102"/>
      <c r="N25" s="102"/>
      <c r="O25" s="102"/>
      <c r="P25" s="102"/>
      <c r="Q25" s="102"/>
      <c r="R25" s="102"/>
      <c r="S25" s="18"/>
      <c r="T25" s="9"/>
    </row>
    <row r="26" spans="1:20" ht="15" customHeight="1" x14ac:dyDescent="0.45">
      <c r="A26" s="9"/>
      <c r="B26" s="91"/>
      <c r="C26" s="91"/>
      <c r="D26" s="91"/>
      <c r="E26" s="91"/>
      <c r="F26" s="91"/>
      <c r="G26" s="91"/>
      <c r="H26" s="91"/>
      <c r="I26" s="91"/>
      <c r="J26" s="91"/>
      <c r="K26" s="91"/>
      <c r="L26" s="91"/>
      <c r="M26" s="91"/>
      <c r="N26" s="91"/>
      <c r="O26" s="91"/>
      <c r="P26" s="91"/>
      <c r="Q26" s="91"/>
      <c r="R26" s="91"/>
      <c r="S26" s="19"/>
      <c r="T26" s="9"/>
    </row>
    <row r="27" spans="1:20" ht="15" customHeight="1" x14ac:dyDescent="0.45">
      <c r="A27" s="9"/>
      <c r="B27" s="91"/>
      <c r="C27" s="91"/>
      <c r="D27" s="91"/>
      <c r="E27" s="91"/>
      <c r="F27" s="91"/>
      <c r="G27" s="91"/>
      <c r="H27" s="91"/>
      <c r="I27" s="91"/>
      <c r="J27" s="91"/>
      <c r="K27" s="91"/>
      <c r="L27" s="91"/>
      <c r="M27" s="91"/>
      <c r="N27" s="91"/>
      <c r="O27" s="91"/>
      <c r="P27" s="91"/>
      <c r="Q27" s="91"/>
      <c r="R27" s="91"/>
      <c r="S27" s="19"/>
      <c r="T27" s="9"/>
    </row>
    <row r="28" spans="1:20" ht="15" customHeight="1" x14ac:dyDescent="0.45">
      <c r="A28" s="9"/>
      <c r="B28" s="91"/>
      <c r="C28" s="91"/>
      <c r="D28" s="91"/>
      <c r="E28" s="91"/>
      <c r="F28" s="91"/>
      <c r="G28" s="91"/>
      <c r="H28" s="91"/>
      <c r="I28" s="91"/>
      <c r="J28" s="91"/>
      <c r="K28" s="91"/>
      <c r="L28" s="91"/>
      <c r="M28" s="91"/>
      <c r="N28" s="91"/>
      <c r="O28" s="91"/>
      <c r="P28" s="91"/>
      <c r="Q28" s="91"/>
      <c r="R28" s="91"/>
      <c r="S28" s="19"/>
      <c r="T28" s="9"/>
    </row>
    <row r="29" spans="1:20" ht="15" customHeight="1" x14ac:dyDescent="0.45">
      <c r="A29" s="9"/>
      <c r="B29" s="91"/>
      <c r="C29" s="91"/>
      <c r="D29" s="91"/>
      <c r="E29" s="91"/>
      <c r="F29" s="91"/>
      <c r="G29" s="91"/>
      <c r="H29" s="91"/>
      <c r="I29" s="91"/>
      <c r="J29" s="91"/>
      <c r="K29" s="91"/>
      <c r="L29" s="91"/>
      <c r="M29" s="91"/>
      <c r="N29" s="91"/>
      <c r="O29" s="91"/>
      <c r="P29" s="91"/>
      <c r="Q29" s="91"/>
      <c r="R29" s="91"/>
      <c r="S29" s="19"/>
      <c r="T29" s="9"/>
    </row>
    <row r="30" spans="1:20" ht="15" customHeight="1" x14ac:dyDescent="0.45">
      <c r="A30" s="9"/>
      <c r="B30" s="91"/>
      <c r="C30" s="91"/>
      <c r="D30" s="91"/>
      <c r="E30" s="91"/>
      <c r="F30" s="91"/>
      <c r="G30" s="91"/>
      <c r="H30" s="91"/>
      <c r="I30" s="91"/>
      <c r="J30" s="91"/>
      <c r="K30" s="91"/>
      <c r="L30" s="91"/>
      <c r="M30" s="91"/>
      <c r="N30" s="91"/>
      <c r="O30" s="91"/>
      <c r="P30" s="91"/>
      <c r="Q30" s="91"/>
      <c r="R30" s="91"/>
      <c r="S30" s="19"/>
      <c r="T30" s="9"/>
    </row>
    <row r="31" spans="1:20" ht="15" customHeight="1" x14ac:dyDescent="0.45">
      <c r="A31" s="9"/>
      <c r="B31" s="91"/>
      <c r="C31" s="91"/>
      <c r="D31" s="91"/>
      <c r="E31" s="91"/>
      <c r="F31" s="91"/>
      <c r="G31" s="91"/>
      <c r="H31" s="91"/>
      <c r="I31" s="91"/>
      <c r="J31" s="91"/>
      <c r="K31" s="91"/>
      <c r="L31" s="91"/>
      <c r="M31" s="91"/>
      <c r="N31" s="91"/>
      <c r="O31" s="91"/>
      <c r="P31" s="91"/>
      <c r="Q31" s="91"/>
      <c r="R31" s="91"/>
      <c r="S31" s="19"/>
      <c r="T31" s="9"/>
    </row>
    <row r="32" spans="1:20" ht="15" customHeight="1" x14ac:dyDescent="0.45">
      <c r="A32" s="9"/>
      <c r="B32" s="91"/>
      <c r="C32" s="91"/>
      <c r="D32" s="91"/>
      <c r="E32" s="91"/>
      <c r="F32" s="91"/>
      <c r="G32" s="91"/>
      <c r="H32" s="91"/>
      <c r="I32" s="91"/>
      <c r="J32" s="91"/>
      <c r="K32" s="91"/>
      <c r="L32" s="91"/>
      <c r="M32" s="91"/>
      <c r="N32" s="91"/>
      <c r="O32" s="91"/>
      <c r="P32" s="91"/>
      <c r="Q32" s="91"/>
      <c r="R32" s="91"/>
      <c r="S32" s="19"/>
      <c r="T32" s="9"/>
    </row>
    <row r="33" spans="1:20" ht="15" customHeight="1" x14ac:dyDescent="0.45">
      <c r="A33" s="9"/>
      <c r="B33" s="91"/>
      <c r="C33" s="91"/>
      <c r="D33" s="91"/>
      <c r="E33" s="91"/>
      <c r="F33" s="91"/>
      <c r="G33" s="91"/>
      <c r="H33" s="91"/>
      <c r="I33" s="91"/>
      <c r="J33" s="91"/>
      <c r="K33" s="91"/>
      <c r="L33" s="91"/>
      <c r="M33" s="91"/>
      <c r="N33" s="91"/>
      <c r="O33" s="91"/>
      <c r="P33" s="91"/>
      <c r="Q33" s="91"/>
      <c r="R33" s="91"/>
      <c r="S33" s="19"/>
      <c r="T33" s="9"/>
    </row>
    <row r="34" spans="1:20" ht="15" customHeight="1" x14ac:dyDescent="0.45">
      <c r="A34" s="9"/>
      <c r="B34" s="96" t="s">
        <v>62</v>
      </c>
      <c r="C34" s="97"/>
      <c r="D34" s="97"/>
      <c r="E34" s="97"/>
      <c r="F34" s="97"/>
      <c r="G34" s="97"/>
      <c r="H34" s="97"/>
      <c r="I34" s="97"/>
      <c r="J34" s="98"/>
      <c r="K34" s="18"/>
      <c r="L34" s="91"/>
      <c r="M34" s="91"/>
      <c r="N34" s="91"/>
      <c r="O34" s="91"/>
      <c r="P34" s="91"/>
      <c r="Q34" s="91"/>
      <c r="R34" s="91"/>
      <c r="S34" s="19"/>
      <c r="T34" s="9"/>
    </row>
    <row r="35" spans="1:20" ht="9.75" customHeight="1" x14ac:dyDescent="0.45">
      <c r="A35" s="9"/>
      <c r="B35" s="9"/>
      <c r="C35" s="9"/>
      <c r="D35" s="9"/>
      <c r="E35" s="9"/>
      <c r="F35" s="9"/>
      <c r="G35" s="9"/>
      <c r="H35" s="9"/>
      <c r="I35" s="9"/>
      <c r="J35" s="9"/>
      <c r="K35" s="9"/>
      <c r="L35" s="9"/>
      <c r="M35" s="9"/>
      <c r="N35" s="9"/>
      <c r="O35" s="9"/>
      <c r="P35" s="9"/>
      <c r="Q35" s="9"/>
      <c r="R35" s="9"/>
      <c r="S35" s="9"/>
      <c r="T35" s="9"/>
    </row>
    <row r="36" spans="1:20" ht="15" customHeight="1" x14ac:dyDescent="0.5">
      <c r="A36" s="9"/>
      <c r="B36" s="99" t="s">
        <v>63</v>
      </c>
      <c r="C36" s="99"/>
      <c r="D36" s="99"/>
      <c r="E36" s="99"/>
      <c r="F36" s="99"/>
      <c r="G36" s="99"/>
      <c r="H36" s="99"/>
      <c r="I36" s="99"/>
      <c r="J36" s="99"/>
      <c r="K36" s="99"/>
      <c r="L36" s="99"/>
      <c r="M36" s="99"/>
      <c r="N36" s="99"/>
      <c r="O36" s="99"/>
      <c r="P36" s="99"/>
      <c r="Q36" s="99"/>
      <c r="R36" s="99"/>
      <c r="S36" s="99"/>
      <c r="T36" s="9"/>
    </row>
    <row r="37" spans="1:20" ht="9.75" customHeight="1" x14ac:dyDescent="0.45">
      <c r="A37" s="9"/>
      <c r="B37" s="101" t="s">
        <v>67</v>
      </c>
      <c r="C37" s="101"/>
      <c r="D37" s="101"/>
      <c r="E37" s="101"/>
      <c r="F37" s="101"/>
      <c r="G37" s="101" t="s">
        <v>68</v>
      </c>
      <c r="H37" s="101"/>
      <c r="I37" s="101"/>
      <c r="J37" s="101" t="s">
        <v>71</v>
      </c>
      <c r="K37" s="101"/>
      <c r="L37" s="101"/>
      <c r="M37" s="101"/>
      <c r="N37" s="101"/>
      <c r="O37" s="101"/>
      <c r="P37" s="101"/>
      <c r="Q37" s="101"/>
      <c r="R37" s="101"/>
      <c r="S37" s="101"/>
      <c r="T37" s="9"/>
    </row>
    <row r="38" spans="1:20" ht="15" customHeight="1" x14ac:dyDescent="0.45">
      <c r="A38" s="9"/>
      <c r="B38" s="100" t="s">
        <v>64</v>
      </c>
      <c r="C38" s="100"/>
      <c r="D38" s="20" t="s">
        <v>65</v>
      </c>
      <c r="E38" s="100" t="s">
        <v>66</v>
      </c>
      <c r="F38" s="100"/>
      <c r="G38" s="100"/>
      <c r="H38" s="100"/>
      <c r="I38" s="100"/>
      <c r="J38" s="100" t="s">
        <v>69</v>
      </c>
      <c r="K38" s="100"/>
      <c r="L38" s="100"/>
      <c r="M38" s="100"/>
      <c r="N38" s="100"/>
      <c r="O38" s="100"/>
      <c r="P38" s="100"/>
      <c r="Q38" s="100" t="s">
        <v>70</v>
      </c>
      <c r="R38" s="100"/>
      <c r="S38" s="100"/>
      <c r="T38" s="9"/>
    </row>
    <row r="39" spans="1:20" ht="20.25" customHeight="1" x14ac:dyDescent="0.45">
      <c r="A39" s="9"/>
      <c r="B39" s="100">
        <v>1</v>
      </c>
      <c r="C39" s="100"/>
      <c r="D39" s="20">
        <v>1</v>
      </c>
      <c r="E39" s="100" t="s">
        <v>77</v>
      </c>
      <c r="F39" s="100"/>
      <c r="G39" s="104" t="s">
        <v>72</v>
      </c>
      <c r="H39" s="104"/>
      <c r="I39" s="104"/>
      <c r="J39" s="103" t="s">
        <v>83</v>
      </c>
      <c r="K39" s="103"/>
      <c r="L39" s="103"/>
      <c r="M39" s="103"/>
      <c r="N39" s="103"/>
      <c r="O39" s="103"/>
      <c r="P39" s="103"/>
      <c r="Q39" s="103" t="s">
        <v>84</v>
      </c>
      <c r="R39" s="103"/>
      <c r="S39" s="103"/>
      <c r="T39" s="9"/>
    </row>
    <row r="40" spans="1:20" ht="30" customHeight="1" x14ac:dyDescent="0.45">
      <c r="A40" s="9"/>
      <c r="B40" s="107" t="s">
        <v>73</v>
      </c>
      <c r="C40" s="100"/>
      <c r="D40" s="21" t="s">
        <v>74</v>
      </c>
      <c r="E40" s="100" t="s">
        <v>78</v>
      </c>
      <c r="F40" s="100"/>
      <c r="G40" s="105" t="s">
        <v>99</v>
      </c>
      <c r="H40" s="104"/>
      <c r="I40" s="104"/>
      <c r="J40" s="103" t="s">
        <v>85</v>
      </c>
      <c r="K40" s="103"/>
      <c r="L40" s="103"/>
      <c r="M40" s="103"/>
      <c r="N40" s="103"/>
      <c r="O40" s="103"/>
      <c r="P40" s="103"/>
      <c r="Q40" s="103"/>
      <c r="R40" s="103"/>
      <c r="S40" s="103"/>
      <c r="T40" s="9"/>
    </row>
    <row r="41" spans="1:20" ht="16.8" x14ac:dyDescent="0.45">
      <c r="A41" s="9"/>
      <c r="B41" s="100">
        <v>7</v>
      </c>
      <c r="C41" s="100"/>
      <c r="D41" s="22" t="s">
        <v>75</v>
      </c>
      <c r="E41" s="100" t="s">
        <v>79</v>
      </c>
      <c r="F41" s="100"/>
      <c r="G41" s="104" t="s">
        <v>72</v>
      </c>
      <c r="H41" s="104"/>
      <c r="I41" s="104"/>
      <c r="J41" s="103" t="s">
        <v>86</v>
      </c>
      <c r="K41" s="103"/>
      <c r="L41" s="103"/>
      <c r="M41" s="103"/>
      <c r="N41" s="103"/>
      <c r="O41" s="103"/>
      <c r="P41" s="103"/>
      <c r="Q41" s="103" t="s">
        <v>88</v>
      </c>
      <c r="R41" s="103"/>
      <c r="S41" s="103"/>
      <c r="T41" s="9"/>
    </row>
    <row r="42" spans="1:20" ht="16.8" x14ac:dyDescent="0.45">
      <c r="A42" s="9"/>
      <c r="B42" s="100">
        <v>8</v>
      </c>
      <c r="C42" s="100"/>
      <c r="D42" s="22" t="s">
        <v>76</v>
      </c>
      <c r="E42" s="100" t="s">
        <v>80</v>
      </c>
      <c r="F42" s="100"/>
      <c r="G42" s="104" t="s">
        <v>72</v>
      </c>
      <c r="H42" s="104"/>
      <c r="I42" s="104"/>
      <c r="J42" s="103" t="s">
        <v>86</v>
      </c>
      <c r="K42" s="103"/>
      <c r="L42" s="103"/>
      <c r="M42" s="103"/>
      <c r="N42" s="103"/>
      <c r="O42" s="103"/>
      <c r="P42" s="103"/>
      <c r="Q42" s="103" t="s">
        <v>88</v>
      </c>
      <c r="R42" s="103"/>
      <c r="S42" s="103"/>
      <c r="T42" s="9"/>
    </row>
    <row r="43" spans="1:20" ht="16.8" x14ac:dyDescent="0.45">
      <c r="A43" s="9"/>
      <c r="B43" s="100">
        <v>9</v>
      </c>
      <c r="C43" s="100"/>
      <c r="D43" s="20">
        <v>9</v>
      </c>
      <c r="E43" s="100" t="s">
        <v>81</v>
      </c>
      <c r="F43" s="100"/>
      <c r="G43" s="104" t="s">
        <v>72</v>
      </c>
      <c r="H43" s="104"/>
      <c r="I43" s="104"/>
      <c r="J43" s="103" t="s">
        <v>87</v>
      </c>
      <c r="K43" s="103"/>
      <c r="L43" s="103"/>
      <c r="M43" s="103"/>
      <c r="N43" s="103"/>
      <c r="O43" s="103"/>
      <c r="P43" s="103"/>
      <c r="Q43" s="103" t="s">
        <v>88</v>
      </c>
      <c r="R43" s="103"/>
      <c r="S43" s="103"/>
      <c r="T43" s="9"/>
    </row>
    <row r="44" spans="1:20" ht="16.8" x14ac:dyDescent="0.45">
      <c r="A44" s="9"/>
      <c r="B44" s="100">
        <v>10</v>
      </c>
      <c r="C44" s="100"/>
      <c r="D44" s="20">
        <v>10</v>
      </c>
      <c r="E44" s="100" t="s">
        <v>82</v>
      </c>
      <c r="F44" s="100"/>
      <c r="G44" s="104" t="s">
        <v>72</v>
      </c>
      <c r="H44" s="104"/>
      <c r="I44" s="104"/>
      <c r="J44" s="103" t="s">
        <v>87</v>
      </c>
      <c r="K44" s="103"/>
      <c r="L44" s="103"/>
      <c r="M44" s="103"/>
      <c r="N44" s="103"/>
      <c r="O44" s="103"/>
      <c r="P44" s="103"/>
      <c r="Q44" s="103" t="s">
        <v>88</v>
      </c>
      <c r="R44" s="103"/>
      <c r="S44" s="103"/>
      <c r="T44" s="9"/>
    </row>
    <row r="45" spans="1:20" ht="7.5" customHeight="1" x14ac:dyDescent="0.45">
      <c r="A45" s="9"/>
      <c r="B45" s="9"/>
      <c r="C45" s="9"/>
      <c r="D45" s="9"/>
      <c r="E45" s="9"/>
      <c r="F45" s="9"/>
      <c r="G45" s="9"/>
      <c r="H45" s="9"/>
      <c r="I45" s="9"/>
      <c r="J45" s="9"/>
      <c r="K45" s="9"/>
      <c r="L45" s="9"/>
      <c r="M45" s="9"/>
      <c r="N45" s="9"/>
      <c r="O45" s="9"/>
      <c r="P45" s="9"/>
      <c r="Q45" s="9"/>
      <c r="R45" s="9"/>
      <c r="S45" s="9"/>
      <c r="T45" s="9"/>
    </row>
  </sheetData>
  <mergeCells count="130">
    <mergeCell ref="B2:S2"/>
    <mergeCell ref="C4:D4"/>
    <mergeCell ref="E4:G4"/>
    <mergeCell ref="H4:I4"/>
    <mergeCell ref="K4:L4"/>
    <mergeCell ref="M4:N4"/>
    <mergeCell ref="P4:Q4"/>
    <mergeCell ref="R4:S4"/>
    <mergeCell ref="C3:J3"/>
    <mergeCell ref="M3:S3"/>
    <mergeCell ref="R5:S5"/>
    <mergeCell ref="C7:D7"/>
    <mergeCell ref="E7:G7"/>
    <mergeCell ref="H7:I7"/>
    <mergeCell ref="K7:L7"/>
    <mergeCell ref="M7:N7"/>
    <mergeCell ref="P7:Q7"/>
    <mergeCell ref="R7:S7"/>
    <mergeCell ref="C5:D5"/>
    <mergeCell ref="E5:G5"/>
    <mergeCell ref="H5:I5"/>
    <mergeCell ref="K5:L5"/>
    <mergeCell ref="M5:N5"/>
    <mergeCell ref="P5:Q5"/>
    <mergeCell ref="C6:D6"/>
    <mergeCell ref="E6:G6"/>
    <mergeCell ref="H6:I6"/>
    <mergeCell ref="M6:N6"/>
    <mergeCell ref="P6:Q6"/>
    <mergeCell ref="R6:S6"/>
    <mergeCell ref="B10:G10"/>
    <mergeCell ref="B11:G11"/>
    <mergeCell ref="B12:G12"/>
    <mergeCell ref="B13:G13"/>
    <mergeCell ref="B14:G14"/>
    <mergeCell ref="B22:G22"/>
    <mergeCell ref="J10:L10"/>
    <mergeCell ref="J11:L11"/>
    <mergeCell ref="J12:L12"/>
    <mergeCell ref="J13:L13"/>
    <mergeCell ref="B15:G15"/>
    <mergeCell ref="B16:G16"/>
    <mergeCell ref="B17:G17"/>
    <mergeCell ref="B18:G18"/>
    <mergeCell ref="B19:G19"/>
    <mergeCell ref="B20:G20"/>
    <mergeCell ref="B21:G21"/>
    <mergeCell ref="Q42:S42"/>
    <mergeCell ref="Q43:S43"/>
    <mergeCell ref="Q44:S44"/>
    <mergeCell ref="J40:S40"/>
    <mergeCell ref="G42:I42"/>
    <mergeCell ref="G43:I43"/>
    <mergeCell ref="G44:I44"/>
    <mergeCell ref="J39:P39"/>
    <mergeCell ref="J41:P41"/>
    <mergeCell ref="B42:C42"/>
    <mergeCell ref="B43:C43"/>
    <mergeCell ref="B44:C44"/>
    <mergeCell ref="E39:F39"/>
    <mergeCell ref="E40:F40"/>
    <mergeCell ref="E41:F41"/>
    <mergeCell ref="E42:F42"/>
    <mergeCell ref="E43:F43"/>
    <mergeCell ref="E44:F44"/>
    <mergeCell ref="B39:C39"/>
    <mergeCell ref="B40:C40"/>
    <mergeCell ref="B41:C41"/>
    <mergeCell ref="J42:P42"/>
    <mergeCell ref="J43:P43"/>
    <mergeCell ref="J44:P44"/>
    <mergeCell ref="G39:I39"/>
    <mergeCell ref="G40:I40"/>
    <mergeCell ref="G41:I41"/>
    <mergeCell ref="Q39:S39"/>
    <mergeCell ref="Q41:S41"/>
    <mergeCell ref="K9:L9"/>
    <mergeCell ref="J20:L20"/>
    <mergeCell ref="J21:L21"/>
    <mergeCell ref="J22:L22"/>
    <mergeCell ref="O10:Q10"/>
    <mergeCell ref="O11:Q11"/>
    <mergeCell ref="O12:Q12"/>
    <mergeCell ref="O13:Q13"/>
    <mergeCell ref="O14:Q14"/>
    <mergeCell ref="O15:Q15"/>
    <mergeCell ref="O16:Q16"/>
    <mergeCell ref="O17:Q17"/>
    <mergeCell ref="O18:Q18"/>
    <mergeCell ref="O19:Q19"/>
    <mergeCell ref="O20:Q20"/>
    <mergeCell ref="O21:Q21"/>
    <mergeCell ref="B34:J34"/>
    <mergeCell ref="B36:S36"/>
    <mergeCell ref="B38:C38"/>
    <mergeCell ref="E38:F38"/>
    <mergeCell ref="G38:I38"/>
    <mergeCell ref="G37:I37"/>
    <mergeCell ref="B37:F37"/>
    <mergeCell ref="B33:K33"/>
    <mergeCell ref="L26:R26"/>
    <mergeCell ref="L27:R27"/>
    <mergeCell ref="L28:R28"/>
    <mergeCell ref="L29:R29"/>
    <mergeCell ref="B31:K31"/>
    <mergeCell ref="B32:K32"/>
    <mergeCell ref="J37:S37"/>
    <mergeCell ref="L34:R34"/>
    <mergeCell ref="J38:P38"/>
    <mergeCell ref="Q38:S38"/>
    <mergeCell ref="L33:R33"/>
    <mergeCell ref="B27:K27"/>
    <mergeCell ref="B28:K28"/>
    <mergeCell ref="B29:K29"/>
    <mergeCell ref="B30:K30"/>
    <mergeCell ref="B26:K26"/>
    <mergeCell ref="L30:R30"/>
    <mergeCell ref="L31:R31"/>
    <mergeCell ref="L32:R32"/>
    <mergeCell ref="J14:L14"/>
    <mergeCell ref="J15:L15"/>
    <mergeCell ref="J16:L16"/>
    <mergeCell ref="J17:L17"/>
    <mergeCell ref="B24:K24"/>
    <mergeCell ref="L25:R25"/>
    <mergeCell ref="J18:L18"/>
    <mergeCell ref="J19:L19"/>
    <mergeCell ref="O22:Q22"/>
    <mergeCell ref="L24:R24"/>
    <mergeCell ref="B25:K25"/>
  </mergeCells>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4159-DCE0-49F1-B799-25893D8663E8}">
  <dimension ref="A1:B16"/>
  <sheetViews>
    <sheetView workbookViewId="0">
      <selection activeCell="B8" sqref="B8"/>
    </sheetView>
  </sheetViews>
  <sheetFormatPr defaultRowHeight="14.4" x14ac:dyDescent="0.3"/>
  <cols>
    <col min="1" max="2" width="3.6640625" style="1" customWidth="1"/>
  </cols>
  <sheetData>
    <row r="1" spans="1:2" x14ac:dyDescent="0.3">
      <c r="A1" s="123" t="s">
        <v>90</v>
      </c>
      <c r="B1" s="123"/>
    </row>
    <row r="2" spans="1:2" x14ac:dyDescent="0.3">
      <c r="B2" s="1">
        <v>0</v>
      </c>
    </row>
    <row r="3" spans="1:2" x14ac:dyDescent="0.3">
      <c r="A3" s="1">
        <v>0</v>
      </c>
      <c r="B3" s="1">
        <v>0</v>
      </c>
    </row>
    <row r="4" spans="1:2" x14ac:dyDescent="0.3">
      <c r="A4" s="1">
        <v>1</v>
      </c>
      <c r="B4" s="1">
        <f>A4*3+B1</f>
        <v>3</v>
      </c>
    </row>
    <row r="5" spans="1:2" x14ac:dyDescent="0.3">
      <c r="A5" s="1">
        <v>2</v>
      </c>
      <c r="B5" s="1">
        <f t="shared" ref="B5:B8" si="0">A5*3+B4</f>
        <v>9</v>
      </c>
    </row>
    <row r="6" spans="1:2" x14ac:dyDescent="0.3">
      <c r="A6" s="1">
        <v>3</v>
      </c>
      <c r="B6" s="1">
        <f t="shared" si="0"/>
        <v>18</v>
      </c>
    </row>
    <row r="7" spans="1:2" x14ac:dyDescent="0.3">
      <c r="A7" s="1">
        <v>4</v>
      </c>
      <c r="B7" s="1">
        <f t="shared" si="0"/>
        <v>30</v>
      </c>
    </row>
    <row r="8" spans="1:2" x14ac:dyDescent="0.3">
      <c r="A8" s="1">
        <v>5</v>
      </c>
      <c r="B8" s="1">
        <f t="shared" si="0"/>
        <v>45</v>
      </c>
    </row>
    <row r="9" spans="1:2" x14ac:dyDescent="0.3">
      <c r="A9" s="123" t="s">
        <v>60</v>
      </c>
      <c r="B9" s="123"/>
    </row>
    <row r="10" spans="1:2" x14ac:dyDescent="0.3">
      <c r="B10" s="1">
        <v>0</v>
      </c>
    </row>
    <row r="11" spans="1:2" x14ac:dyDescent="0.3">
      <c r="A11" s="1">
        <v>0</v>
      </c>
      <c r="B11" s="1">
        <v>0</v>
      </c>
    </row>
    <row r="12" spans="1:2" x14ac:dyDescent="0.3">
      <c r="A12" s="1">
        <v>1</v>
      </c>
      <c r="B12" s="1">
        <f>A12*2+B9</f>
        <v>2</v>
      </c>
    </row>
    <row r="13" spans="1:2" x14ac:dyDescent="0.3">
      <c r="A13" s="1">
        <v>2</v>
      </c>
      <c r="B13" s="1">
        <f t="shared" ref="B13:B16" si="1">A13*2+B12</f>
        <v>6</v>
      </c>
    </row>
    <row r="14" spans="1:2" x14ac:dyDescent="0.3">
      <c r="A14" s="1">
        <v>3</v>
      </c>
      <c r="B14" s="1">
        <f t="shared" si="1"/>
        <v>12</v>
      </c>
    </row>
    <row r="15" spans="1:2" x14ac:dyDescent="0.3">
      <c r="A15" s="1">
        <v>4</v>
      </c>
      <c r="B15" s="1">
        <f t="shared" si="1"/>
        <v>20</v>
      </c>
    </row>
    <row r="16" spans="1:2" x14ac:dyDescent="0.3">
      <c r="A16" s="1">
        <v>5</v>
      </c>
      <c r="B16" s="1">
        <f t="shared" si="1"/>
        <v>30</v>
      </c>
    </row>
  </sheetData>
  <mergeCells count="2">
    <mergeCell ref="A1:B1"/>
    <mergeCell ref="A9: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Character</vt:lpstr>
      <vt:lpstr>Stats</vt:lpstr>
      <vt:lpstr>Lookup</vt:lpstr>
      <vt:lpstr>Character!Print_Area</vt:lpstr>
      <vt:lpstr>Stats!Print_Area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Charlie</cp:lastModifiedBy>
  <cp:lastPrinted>2018-06-22T23:11:17Z</cp:lastPrinted>
  <dcterms:created xsi:type="dcterms:W3CDTF">2018-06-22T19:24:18Z</dcterms:created>
  <dcterms:modified xsi:type="dcterms:W3CDTF">2019-08-20T14:06:35Z</dcterms:modified>
</cp:coreProperties>
</file>